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firstSheet="1" activeTab="1"/>
  </bookViews>
  <sheets>
    <sheet name="Лист1" sheetId="1" state="hidden" r:id="rId1"/>
    <sheet name="Приложение 1 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<sst xmlns="http://schemas.openxmlformats.org/spreadsheetml/2006/main" count="79" uniqueCount="61">
  <si>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</si>
  <si>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</si>
  <si>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</si>
  <si>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</si>
  <si>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</si>
  <si>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</si>
  <si>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</si>
  <si>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</si>
  <si>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</si>
  <si>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</si>
  <si>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1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</si>
  <si>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</si>
  <si>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</si>
  <si>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</si>
  <si>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</si>
  <si>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</si>
  <si>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</si>
  <si>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</si>
  <si>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Регулярные платежи за добычу полезных ископаемых (роялти) при выполнении соглашений о разделе продукции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</si>
  <si>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</si>
  <si>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</si>
  <si>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</si>
  <si>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</si>
  <si>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</si>
  <si>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</si>
  <si>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</si>
  <si>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</si>
  <si>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</si>
  <si>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</si>
  <si>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</si>
  <si>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</si>
  <si>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</si>
  <si>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</si>
  <si>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в виде доли прибыльной продукции государства при выполнении соглашений о разделе продукции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</si>
  <si>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</si>
  <si>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</si>
  <si>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</si>
  <si>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</si>
  <si>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</si>
  <si>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*За счет округления возможны отклонения на 1-2 единицы с данными отчета Сахминфина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</si>
  <si>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</si>
  <si>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</si>
  <si>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х</t>
  </si>
  <si>
    <t>Исполнено в 2011г. (тыс. рублей)*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</si>
  <si>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</si>
  <si>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</si>
  <si>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</si>
  <si>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</si>
  <si>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</si>
  <si>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Исполнено в 2012г. (тыс. рублей)*</t>
  </si>
  <si>
    <t>Назначения по отчету Минфина СО на 2012г. (тыс. рублей)</t>
  </si>
  <si>
    <t>Исполнение 2012г.,%</t>
  </si>
  <si>
    <t>Поступило сверх плана (+), недовыполнение плана (-) 2012г., тыс. рублей</t>
  </si>
  <si>
    <t>Исполнение 2012/2011*100, %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</si>
  <si>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</si>
  <si>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</si>
  <si>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</si>
  <si>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</si>
  <si>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</si>
  <si>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Исполнение областного бюджета  по доходам за 2012 год</t>
  </si>
  <si>
    <t>Приложение 1 к заключению КСП на отчет об исполнении областного бюджета за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</si>
</sst>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_р_._-;\-* #,##0.0_р_._-;_-* &quot;-&quot;??_р_._-;_-@_-"/>
  </numFmts>
  <fonts count="47">
    <font>
      <sz val="1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6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shrinkToFit="1"/>
    </xf>
    <xf numFmtId="1" fontId="8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 shrinkToFit="1"/>
    </xf>
    <xf numFmtId="1" fontId="1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43" fontId="9" fillId="0" borderId="0" xfId="6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5" zoomScaleNormal="75" workbookViewId="0" topLeftCell="A2">
      <selection activeCell="W6" sqref="W6"/>
    </sheetView>
  </sheetViews>
  <sheetFormatPr defaultColWidth="9.00390625" defaultRowHeight="12.75"/>
  <cols>
    <col min="1" max="1" width="110.25390625" style="7" customWidth="1"/>
    <col min="2" max="2" width="22.875" style="1" hidden="1" customWidth="1"/>
    <col min="3" max="3" width="26.25390625" style="1" hidden="1" customWidth="1"/>
    <col min="4" max="4" width="18.875" style="1" customWidth="1"/>
    <col min="5" max="5" width="18.625" style="1" customWidth="1"/>
    <col min="6" max="6" width="12.375" style="1" hidden="1" customWidth="1"/>
    <col min="7" max="7" width="24.375" style="1" hidden="1" customWidth="1"/>
    <col min="8" max="8" width="28.75390625" style="1" hidden="1" customWidth="1"/>
    <col min="9" max="9" width="24.625" style="1" hidden="1" customWidth="1"/>
    <col min="10" max="10" width="26.375" style="1" hidden="1" customWidth="1"/>
    <col min="11" max="11" width="23.125" style="1" hidden="1" customWidth="1"/>
    <col min="12" max="12" width="22.875" style="1" hidden="1" customWidth="1"/>
    <col min="13" max="13" width="17.75390625" style="17" customWidth="1"/>
    <col min="14" max="18" width="18.125" style="1" hidden="1" customWidth="1"/>
    <col min="19" max="19" width="10.25390625" style="1" customWidth="1"/>
    <col min="20" max="20" width="16.75390625" style="1" customWidth="1"/>
    <col min="21" max="21" width="12.75390625" style="1" customWidth="1"/>
    <col min="22" max="22" width="9.125" style="2" customWidth="1"/>
    <col min="23" max="23" width="17.875" style="2" bestFit="1" customWidth="1"/>
    <col min="24" max="16384" width="9.125" style="2" customWidth="1"/>
  </cols>
  <sheetData>
    <row r="1" spans="5:21" ht="28.5" customHeight="1">
      <c r="E1" s="14"/>
      <c r="F1" s="18"/>
      <c r="G1" s="18"/>
      <c r="H1" s="18"/>
      <c r="I1" s="18"/>
      <c r="J1" s="18"/>
      <c r="K1" s="18"/>
      <c r="L1" s="18"/>
      <c r="M1" s="38" t="s">
        <v>60</v>
      </c>
      <c r="N1" s="38"/>
      <c r="O1" s="38"/>
      <c r="P1" s="38"/>
      <c r="Q1" s="38"/>
      <c r="R1" s="38"/>
      <c r="S1" s="38"/>
      <c r="T1" s="38"/>
      <c r="U1" s="38"/>
    </row>
    <row r="2" spans="1:21" ht="36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0"/>
      <c r="P2" s="40"/>
      <c r="Q2" s="40"/>
      <c r="R2" s="40"/>
      <c r="S2" s="40"/>
      <c r="T2" s="40"/>
      <c r="U2" s="40"/>
    </row>
    <row r="3" spans="1:21" ht="156" customHeight="1">
      <c r="A3" s="31" t="s">
        <v>0</v>
      </c>
      <c r="B3" s="30"/>
      <c r="C3" s="30"/>
      <c r="D3" s="32" t="s">
        <v>43</v>
      </c>
      <c r="E3" s="32" t="s">
        <v>50</v>
      </c>
      <c r="F3" s="32"/>
      <c r="G3" s="32"/>
      <c r="H3" s="32"/>
      <c r="I3" s="32"/>
      <c r="J3" s="32"/>
      <c r="K3" s="32"/>
      <c r="L3" s="32"/>
      <c r="M3" s="32" t="s">
        <v>49</v>
      </c>
      <c r="N3" s="32"/>
      <c r="O3" s="32"/>
      <c r="P3" s="32"/>
      <c r="Q3" s="32"/>
      <c r="R3" s="32"/>
      <c r="S3" s="32" t="s">
        <v>51</v>
      </c>
      <c r="T3" s="32" t="s">
        <v>52</v>
      </c>
      <c r="U3" s="32" t="s">
        <v>53</v>
      </c>
    </row>
    <row r="4" spans="1:21" ht="18.75">
      <c r="A4" s="6" t="s">
        <v>10</v>
      </c>
      <c r="B4" s="3"/>
      <c r="C4" s="3"/>
      <c r="D4" s="13">
        <v>2</v>
      </c>
      <c r="E4" s="5">
        <v>3</v>
      </c>
      <c r="F4" s="5"/>
      <c r="G4" s="5"/>
      <c r="H4" s="5"/>
      <c r="I4" s="5"/>
      <c r="J4" s="5"/>
      <c r="K4" s="5"/>
      <c r="L4" s="5"/>
      <c r="M4" s="5">
        <v>4</v>
      </c>
      <c r="N4" s="4"/>
      <c r="O4" s="4"/>
      <c r="P4" s="4"/>
      <c r="Q4" s="4"/>
      <c r="R4" s="4"/>
      <c r="S4" s="22">
        <v>5</v>
      </c>
      <c r="T4" s="22">
        <v>6</v>
      </c>
      <c r="U4" s="5">
        <v>7</v>
      </c>
    </row>
    <row r="5" spans="1:21" ht="26.25" customHeight="1">
      <c r="A5" s="8" t="s">
        <v>2</v>
      </c>
      <c r="B5" s="9">
        <v>29014088288.39</v>
      </c>
      <c r="C5" s="9">
        <v>29014088288.39</v>
      </c>
      <c r="D5" s="26">
        <v>37628051.7</v>
      </c>
      <c r="E5" s="26">
        <v>56876893</v>
      </c>
      <c r="F5" s="27"/>
      <c r="G5" s="27"/>
      <c r="H5" s="27"/>
      <c r="I5" s="27"/>
      <c r="J5" s="27"/>
      <c r="K5" s="27"/>
      <c r="L5" s="27"/>
      <c r="M5" s="26">
        <v>60994898.3</v>
      </c>
      <c r="N5" s="9"/>
      <c r="O5" s="9"/>
      <c r="P5" s="9"/>
      <c r="Q5" s="9"/>
      <c r="R5" s="9"/>
      <c r="S5" s="12">
        <f>M5/E5*100</f>
        <v>107.2402078995419</v>
      </c>
      <c r="T5" s="12">
        <f>M5-E5</f>
        <v>4118005.299999997</v>
      </c>
      <c r="U5" s="12">
        <f>M5/D5*100</f>
        <v>162.099538892682</v>
      </c>
    </row>
    <row r="6" spans="1:23" ht="25.5" customHeight="1">
      <c r="A6" s="10" t="s">
        <v>3</v>
      </c>
      <c r="B6" s="11">
        <v>19929452000</v>
      </c>
      <c r="C6" s="11">
        <v>19929452000</v>
      </c>
      <c r="D6" s="28">
        <v>26347957.58</v>
      </c>
      <c r="E6" s="28">
        <v>32970758</v>
      </c>
      <c r="F6" s="29"/>
      <c r="G6" s="29"/>
      <c r="H6" s="29"/>
      <c r="I6" s="29"/>
      <c r="J6" s="29"/>
      <c r="K6" s="29"/>
      <c r="L6" s="29"/>
      <c r="M6" s="28">
        <v>35268776.1</v>
      </c>
      <c r="N6" s="11"/>
      <c r="O6" s="11"/>
      <c r="P6" s="11"/>
      <c r="Q6" s="11"/>
      <c r="R6" s="11"/>
      <c r="S6" s="15">
        <f aca="true" t="shared" si="0" ref="S6:S53">M6/E6*100</f>
        <v>106.96986735943408</v>
      </c>
      <c r="T6" s="15">
        <f>M6-E6</f>
        <v>2298018.1000000015</v>
      </c>
      <c r="U6" s="15">
        <f>M6/D6*100</f>
        <v>133.85772310022068</v>
      </c>
      <c r="W6" s="37"/>
    </row>
    <row r="7" spans="1:23" ht="22.5" customHeight="1">
      <c r="A7" s="10" t="s">
        <v>4</v>
      </c>
      <c r="B7" s="11">
        <v>12022991000</v>
      </c>
      <c r="C7" s="11">
        <v>12022991000</v>
      </c>
      <c r="D7" s="28">
        <v>17275998.1</v>
      </c>
      <c r="E7" s="28">
        <v>23405545</v>
      </c>
      <c r="F7" s="29"/>
      <c r="G7" s="29"/>
      <c r="H7" s="29"/>
      <c r="I7" s="29"/>
      <c r="J7" s="29"/>
      <c r="K7" s="29"/>
      <c r="L7" s="29"/>
      <c r="M7" s="28">
        <v>25426608.3</v>
      </c>
      <c r="N7" s="11"/>
      <c r="O7" s="11"/>
      <c r="P7" s="11"/>
      <c r="Q7" s="11"/>
      <c r="R7" s="11"/>
      <c r="S7" s="15">
        <f t="shared" si="0"/>
        <v>108.63497645536559</v>
      </c>
      <c r="T7" s="15">
        <f aca="true" t="shared" si="1" ref="T7:T33">M7-E7</f>
        <v>2021063.3000000007</v>
      </c>
      <c r="U7" s="15">
        <f aca="true" t="shared" si="2" ref="U7:U53">M7/D7*100</f>
        <v>147.17880931001028</v>
      </c>
      <c r="W7" s="37"/>
    </row>
    <row r="8" spans="1:23" ht="24.75" customHeight="1">
      <c r="A8" s="10" t="s">
        <v>5</v>
      </c>
      <c r="B8" s="11">
        <v>7906461000</v>
      </c>
      <c r="C8" s="11">
        <v>7906461000</v>
      </c>
      <c r="D8" s="28">
        <v>9071959.48</v>
      </c>
      <c r="E8" s="28">
        <v>9565213</v>
      </c>
      <c r="F8" s="29"/>
      <c r="G8" s="29"/>
      <c r="H8" s="29"/>
      <c r="I8" s="29"/>
      <c r="J8" s="29"/>
      <c r="K8" s="29"/>
      <c r="L8" s="29"/>
      <c r="M8" s="28">
        <v>9842167.8</v>
      </c>
      <c r="N8" s="11"/>
      <c r="O8" s="11"/>
      <c r="P8" s="11"/>
      <c r="Q8" s="11"/>
      <c r="R8" s="11"/>
      <c r="S8" s="15">
        <f t="shared" si="0"/>
        <v>102.89543787472375</v>
      </c>
      <c r="T8" s="15">
        <f t="shared" si="1"/>
        <v>276954.80000000075</v>
      </c>
      <c r="U8" s="15">
        <f t="shared" si="2"/>
        <v>108.4899885377354</v>
      </c>
      <c r="W8" s="37"/>
    </row>
    <row r="9" spans="1:21" ht="34.5" customHeight="1">
      <c r="A9" s="10" t="s">
        <v>6</v>
      </c>
      <c r="B9" s="11">
        <v>792924000</v>
      </c>
      <c r="C9" s="11">
        <v>792924000</v>
      </c>
      <c r="D9" s="28">
        <v>985378.56</v>
      </c>
      <c r="E9" s="28">
        <v>1158065</v>
      </c>
      <c r="F9" s="29"/>
      <c r="G9" s="29"/>
      <c r="H9" s="29"/>
      <c r="I9" s="29"/>
      <c r="J9" s="29"/>
      <c r="K9" s="29"/>
      <c r="L9" s="29"/>
      <c r="M9" s="28">
        <v>1077039.1</v>
      </c>
      <c r="N9" s="11"/>
      <c r="O9" s="11"/>
      <c r="P9" s="11"/>
      <c r="Q9" s="11"/>
      <c r="R9" s="11"/>
      <c r="S9" s="15">
        <f t="shared" si="0"/>
        <v>93.00333746378658</v>
      </c>
      <c r="T9" s="15">
        <f t="shared" si="1"/>
        <v>-81025.8999999999</v>
      </c>
      <c r="U9" s="15">
        <f t="shared" si="2"/>
        <v>109.30206356428134</v>
      </c>
    </row>
    <row r="10" spans="1:21" ht="23.25" customHeight="1">
      <c r="A10" s="10" t="s">
        <v>7</v>
      </c>
      <c r="B10" s="11">
        <v>792924000</v>
      </c>
      <c r="C10" s="11">
        <v>792924000</v>
      </c>
      <c r="D10" s="28">
        <v>985378.56</v>
      </c>
      <c r="E10" s="28">
        <v>1158065</v>
      </c>
      <c r="F10" s="29"/>
      <c r="G10" s="29"/>
      <c r="H10" s="29"/>
      <c r="I10" s="29"/>
      <c r="J10" s="29"/>
      <c r="K10" s="29"/>
      <c r="L10" s="29"/>
      <c r="M10" s="28">
        <v>1077039.1</v>
      </c>
      <c r="N10" s="11"/>
      <c r="O10" s="11"/>
      <c r="P10" s="11"/>
      <c r="Q10" s="11"/>
      <c r="R10" s="11"/>
      <c r="S10" s="15">
        <f t="shared" si="0"/>
        <v>93.00333746378658</v>
      </c>
      <c r="T10" s="15">
        <f t="shared" si="1"/>
        <v>-81025.8999999999</v>
      </c>
      <c r="U10" s="15">
        <f t="shared" si="2"/>
        <v>109.30206356428134</v>
      </c>
    </row>
    <row r="11" spans="1:21" ht="18.75">
      <c r="A11" s="10" t="s">
        <v>8</v>
      </c>
      <c r="B11" s="11">
        <v>825232000</v>
      </c>
      <c r="C11" s="11">
        <v>825232000</v>
      </c>
      <c r="D11" s="28">
        <v>1059714.62</v>
      </c>
      <c r="E11" s="28">
        <v>1514720</v>
      </c>
      <c r="F11" s="29"/>
      <c r="G11" s="29"/>
      <c r="H11" s="29"/>
      <c r="I11" s="29"/>
      <c r="J11" s="29"/>
      <c r="K11" s="29"/>
      <c r="L11" s="29"/>
      <c r="M11" s="28">
        <v>1544014.1</v>
      </c>
      <c r="N11" s="11"/>
      <c r="O11" s="11"/>
      <c r="P11" s="11"/>
      <c r="Q11" s="11"/>
      <c r="R11" s="11"/>
      <c r="S11" s="15">
        <f t="shared" si="0"/>
        <v>101.9339613922045</v>
      </c>
      <c r="T11" s="15">
        <f t="shared" si="1"/>
        <v>29294.100000000093</v>
      </c>
      <c r="U11" s="15">
        <f t="shared" si="2"/>
        <v>145.70093408733</v>
      </c>
    </row>
    <row r="12" spans="1:21" ht="24.75" customHeight="1">
      <c r="A12" s="10" t="s">
        <v>9</v>
      </c>
      <c r="B12" s="11">
        <v>816073000</v>
      </c>
      <c r="C12" s="11">
        <v>816073000</v>
      </c>
      <c r="D12" s="28">
        <v>1008631.3</v>
      </c>
      <c r="E12" s="28">
        <v>1459393</v>
      </c>
      <c r="F12" s="29"/>
      <c r="G12" s="29"/>
      <c r="H12" s="29"/>
      <c r="I12" s="29"/>
      <c r="J12" s="29"/>
      <c r="K12" s="29"/>
      <c r="L12" s="29"/>
      <c r="M12" s="28">
        <v>1487992.5</v>
      </c>
      <c r="N12" s="11"/>
      <c r="O12" s="11"/>
      <c r="P12" s="11"/>
      <c r="Q12" s="11"/>
      <c r="R12" s="11"/>
      <c r="S12" s="15">
        <f t="shared" si="0"/>
        <v>101.95968460860097</v>
      </c>
      <c r="T12" s="15">
        <f t="shared" si="1"/>
        <v>28599.5</v>
      </c>
      <c r="U12" s="15">
        <f t="shared" si="2"/>
        <v>147.52590961632856</v>
      </c>
    </row>
    <row r="13" spans="1:21" ht="24.75" customHeight="1">
      <c r="A13" s="10" t="s">
        <v>11</v>
      </c>
      <c r="B13" s="11">
        <v>9159000</v>
      </c>
      <c r="C13" s="11">
        <v>9159000</v>
      </c>
      <c r="D13" s="28">
        <v>51083.3</v>
      </c>
      <c r="E13" s="28">
        <v>55327</v>
      </c>
      <c r="F13" s="29"/>
      <c r="G13" s="29"/>
      <c r="H13" s="29"/>
      <c r="I13" s="29"/>
      <c r="J13" s="29"/>
      <c r="K13" s="29"/>
      <c r="L13" s="29"/>
      <c r="M13" s="28">
        <v>56021.6</v>
      </c>
      <c r="N13" s="11"/>
      <c r="O13" s="11"/>
      <c r="P13" s="11"/>
      <c r="Q13" s="11"/>
      <c r="R13" s="11"/>
      <c r="S13" s="15">
        <f t="shared" si="0"/>
        <v>101.25544490031993</v>
      </c>
      <c r="T13" s="15">
        <f t="shared" si="1"/>
        <v>694.5999999999985</v>
      </c>
      <c r="U13" s="15">
        <f t="shared" si="2"/>
        <v>109.66715149569428</v>
      </c>
    </row>
    <row r="14" spans="1:21" ht="18.75">
      <c r="A14" s="10" t="s">
        <v>12</v>
      </c>
      <c r="B14" s="11">
        <v>1540575000</v>
      </c>
      <c r="C14" s="11">
        <v>1540575000</v>
      </c>
      <c r="D14" s="28">
        <v>1907484.73</v>
      </c>
      <c r="E14" s="28">
        <v>3056953</v>
      </c>
      <c r="F14" s="29"/>
      <c r="G14" s="29"/>
      <c r="H14" s="29"/>
      <c r="I14" s="29"/>
      <c r="J14" s="29"/>
      <c r="K14" s="29"/>
      <c r="L14" s="29"/>
      <c r="M14" s="28">
        <v>3223201.4</v>
      </c>
      <c r="N14" s="11"/>
      <c r="O14" s="11"/>
      <c r="P14" s="11"/>
      <c r="Q14" s="11"/>
      <c r="R14" s="11"/>
      <c r="S14" s="15">
        <f t="shared" si="0"/>
        <v>105.43836951369549</v>
      </c>
      <c r="T14" s="15">
        <f t="shared" si="1"/>
        <v>166248.3999999999</v>
      </c>
      <c r="U14" s="15">
        <f t="shared" si="2"/>
        <v>168.97652438874306</v>
      </c>
    </row>
    <row r="15" spans="1:21" ht="16.5" customHeight="1">
      <c r="A15" s="10" t="s">
        <v>13</v>
      </c>
      <c r="B15" s="11">
        <v>1031705000</v>
      </c>
      <c r="C15" s="11">
        <v>1031705000</v>
      </c>
      <c r="D15" s="28">
        <v>1402372.31</v>
      </c>
      <c r="E15" s="28">
        <v>2513392</v>
      </c>
      <c r="F15" s="29"/>
      <c r="G15" s="29"/>
      <c r="H15" s="29"/>
      <c r="I15" s="29"/>
      <c r="J15" s="29"/>
      <c r="K15" s="29"/>
      <c r="L15" s="29"/>
      <c r="M15" s="28">
        <v>2643072.8</v>
      </c>
      <c r="N15" s="11"/>
      <c r="O15" s="11"/>
      <c r="P15" s="11"/>
      <c r="Q15" s="11"/>
      <c r="R15" s="11"/>
      <c r="S15" s="15">
        <f t="shared" si="0"/>
        <v>105.15959309172625</v>
      </c>
      <c r="T15" s="15">
        <f t="shared" si="1"/>
        <v>129680.79999999981</v>
      </c>
      <c r="U15" s="15">
        <f t="shared" si="2"/>
        <v>188.4715479015697</v>
      </c>
    </row>
    <row r="16" spans="1:21" ht="18" customHeight="1">
      <c r="A16" s="10" t="s">
        <v>14</v>
      </c>
      <c r="B16" s="11">
        <v>462877000</v>
      </c>
      <c r="C16" s="11">
        <v>462877000</v>
      </c>
      <c r="D16" s="28">
        <v>505104.25</v>
      </c>
      <c r="E16" s="28">
        <v>543509</v>
      </c>
      <c r="F16" s="29"/>
      <c r="G16" s="29"/>
      <c r="H16" s="29"/>
      <c r="I16" s="29"/>
      <c r="J16" s="29"/>
      <c r="K16" s="29"/>
      <c r="L16" s="29"/>
      <c r="M16" s="28">
        <v>580075.6</v>
      </c>
      <c r="N16" s="11"/>
      <c r="O16" s="11"/>
      <c r="P16" s="11"/>
      <c r="Q16" s="11"/>
      <c r="R16" s="11"/>
      <c r="S16" s="15">
        <f t="shared" si="0"/>
        <v>106.72787387145381</v>
      </c>
      <c r="T16" s="15">
        <f t="shared" si="1"/>
        <v>36566.59999999998</v>
      </c>
      <c r="U16" s="15">
        <f t="shared" si="2"/>
        <v>114.8427478089919</v>
      </c>
    </row>
    <row r="17" spans="1:21" ht="18.75" customHeight="1">
      <c r="A17" s="10" t="s">
        <v>15</v>
      </c>
      <c r="B17" s="11">
        <v>45993000</v>
      </c>
      <c r="C17" s="11">
        <v>45993000</v>
      </c>
      <c r="D17" s="28">
        <v>8.16</v>
      </c>
      <c r="E17" s="28">
        <v>52</v>
      </c>
      <c r="F17" s="29"/>
      <c r="G17" s="29"/>
      <c r="H17" s="29"/>
      <c r="I17" s="29"/>
      <c r="J17" s="29"/>
      <c r="K17" s="29"/>
      <c r="L17" s="29"/>
      <c r="M17" s="28">
        <v>52.9</v>
      </c>
      <c r="N17" s="11"/>
      <c r="O17" s="11"/>
      <c r="P17" s="11"/>
      <c r="Q17" s="11"/>
      <c r="R17" s="11"/>
      <c r="S17" s="15">
        <f t="shared" si="0"/>
        <v>101.73076923076923</v>
      </c>
      <c r="T17" s="15">
        <f t="shared" si="1"/>
        <v>0.8999999999999986</v>
      </c>
      <c r="U17" s="15">
        <f t="shared" si="2"/>
        <v>648.2843137254902</v>
      </c>
    </row>
    <row r="18" spans="1:21" ht="22.5" customHeight="1">
      <c r="A18" s="10" t="s">
        <v>16</v>
      </c>
      <c r="B18" s="11">
        <v>1492229000</v>
      </c>
      <c r="C18" s="11">
        <v>1492229000</v>
      </c>
      <c r="D18" s="28">
        <v>1726471.45</v>
      </c>
      <c r="E18" s="28">
        <v>1287100</v>
      </c>
      <c r="F18" s="29"/>
      <c r="G18" s="29"/>
      <c r="H18" s="29"/>
      <c r="I18" s="29"/>
      <c r="J18" s="29"/>
      <c r="K18" s="29"/>
      <c r="L18" s="29"/>
      <c r="M18" s="28">
        <v>1310835.4</v>
      </c>
      <c r="N18" s="11"/>
      <c r="O18" s="11"/>
      <c r="P18" s="11"/>
      <c r="Q18" s="11"/>
      <c r="R18" s="11"/>
      <c r="S18" s="15">
        <f t="shared" si="0"/>
        <v>101.84409913759613</v>
      </c>
      <c r="T18" s="15">
        <f t="shared" si="1"/>
        <v>23735.399999999907</v>
      </c>
      <c r="U18" s="15">
        <f t="shared" si="2"/>
        <v>75.92569225514849</v>
      </c>
    </row>
    <row r="19" spans="1:21" ht="20.25" customHeight="1">
      <c r="A19" s="10" t="s">
        <v>17</v>
      </c>
      <c r="B19" s="11">
        <v>444162000</v>
      </c>
      <c r="C19" s="11">
        <v>444162000</v>
      </c>
      <c r="D19" s="28">
        <v>135513.61</v>
      </c>
      <c r="E19" s="28">
        <v>119576</v>
      </c>
      <c r="F19" s="29"/>
      <c r="G19" s="29"/>
      <c r="H19" s="29"/>
      <c r="I19" s="29"/>
      <c r="J19" s="29"/>
      <c r="K19" s="29"/>
      <c r="L19" s="29"/>
      <c r="M19" s="28">
        <v>123916.9</v>
      </c>
      <c r="N19" s="11"/>
      <c r="O19" s="11"/>
      <c r="P19" s="11"/>
      <c r="Q19" s="11"/>
      <c r="R19" s="11"/>
      <c r="S19" s="15">
        <f t="shared" si="0"/>
        <v>103.6302435271292</v>
      </c>
      <c r="T19" s="15">
        <f t="shared" si="1"/>
        <v>4340.899999999994</v>
      </c>
      <c r="U19" s="15">
        <f t="shared" si="2"/>
        <v>91.4424019845682</v>
      </c>
    </row>
    <row r="20" spans="1:21" ht="35.25" customHeight="1">
      <c r="A20" s="10" t="s">
        <v>18</v>
      </c>
      <c r="B20" s="11">
        <v>909878000</v>
      </c>
      <c r="C20" s="11">
        <v>909878000</v>
      </c>
      <c r="D20" s="28">
        <v>1208823.93</v>
      </c>
      <c r="E20" s="28">
        <v>850646</v>
      </c>
      <c r="F20" s="29"/>
      <c r="G20" s="29"/>
      <c r="H20" s="29"/>
      <c r="I20" s="29"/>
      <c r="J20" s="29"/>
      <c r="K20" s="29"/>
      <c r="L20" s="29"/>
      <c r="M20" s="28">
        <v>850646</v>
      </c>
      <c r="N20" s="11"/>
      <c r="O20" s="11"/>
      <c r="P20" s="11"/>
      <c r="Q20" s="11"/>
      <c r="R20" s="11"/>
      <c r="S20" s="15">
        <f t="shared" si="0"/>
        <v>100</v>
      </c>
      <c r="T20" s="15">
        <f t="shared" si="1"/>
        <v>0</v>
      </c>
      <c r="U20" s="15">
        <f t="shared" si="2"/>
        <v>70.3697187728572</v>
      </c>
    </row>
    <row r="21" spans="1:21" ht="24" customHeight="1">
      <c r="A21" s="10" t="s">
        <v>19</v>
      </c>
      <c r="B21" s="11">
        <v>138189000</v>
      </c>
      <c r="C21" s="11">
        <v>138189000</v>
      </c>
      <c r="D21" s="28">
        <v>382133.9</v>
      </c>
      <c r="E21" s="28">
        <v>316878</v>
      </c>
      <c r="F21" s="29"/>
      <c r="G21" s="29"/>
      <c r="H21" s="29"/>
      <c r="I21" s="29"/>
      <c r="J21" s="29"/>
      <c r="K21" s="29"/>
      <c r="L21" s="29"/>
      <c r="M21" s="28">
        <v>336272.5</v>
      </c>
      <c r="N21" s="11"/>
      <c r="O21" s="11"/>
      <c r="P21" s="11"/>
      <c r="Q21" s="11"/>
      <c r="R21" s="11"/>
      <c r="S21" s="15">
        <f t="shared" si="0"/>
        <v>106.1204943227362</v>
      </c>
      <c r="T21" s="15">
        <f t="shared" si="1"/>
        <v>19394.5</v>
      </c>
      <c r="U21" s="15">
        <f t="shared" si="2"/>
        <v>87.99860467757506</v>
      </c>
    </row>
    <row r="22" spans="1:21" ht="21.75" customHeight="1">
      <c r="A22" s="10" t="s">
        <v>20</v>
      </c>
      <c r="B22" s="11">
        <v>2764000</v>
      </c>
      <c r="C22" s="11">
        <v>2764000</v>
      </c>
      <c r="D22" s="28">
        <v>30763.67</v>
      </c>
      <c r="E22" s="28">
        <v>61943</v>
      </c>
      <c r="F22" s="29"/>
      <c r="G22" s="29"/>
      <c r="H22" s="29"/>
      <c r="I22" s="29"/>
      <c r="J22" s="29"/>
      <c r="K22" s="29"/>
      <c r="L22" s="29"/>
      <c r="M22" s="28">
        <v>65188.2</v>
      </c>
      <c r="N22" s="11"/>
      <c r="O22" s="11"/>
      <c r="P22" s="11"/>
      <c r="Q22" s="11"/>
      <c r="R22" s="11"/>
      <c r="S22" s="15">
        <f t="shared" si="0"/>
        <v>105.23901005763364</v>
      </c>
      <c r="T22" s="15">
        <f t="shared" si="1"/>
        <v>3245.199999999997</v>
      </c>
      <c r="U22" s="15">
        <f t="shared" si="2"/>
        <v>211.89994561767173</v>
      </c>
    </row>
    <row r="23" spans="1:21" ht="34.5" customHeight="1">
      <c r="A23" s="10" t="s">
        <v>21</v>
      </c>
      <c r="B23" s="11">
        <v>16527000</v>
      </c>
      <c r="C23" s="11">
        <v>16527000</v>
      </c>
      <c r="D23" s="28">
        <v>3452.6</v>
      </c>
      <c r="E23" s="28">
        <v>114</v>
      </c>
      <c r="F23" s="29"/>
      <c r="G23" s="29"/>
      <c r="H23" s="29"/>
      <c r="I23" s="29"/>
      <c r="J23" s="29"/>
      <c r="K23" s="29"/>
      <c r="L23" s="29"/>
      <c r="M23" s="28">
        <v>712.5</v>
      </c>
      <c r="N23" s="11"/>
      <c r="O23" s="11"/>
      <c r="P23" s="11"/>
      <c r="Q23" s="11"/>
      <c r="R23" s="11"/>
      <c r="S23" s="15">
        <f t="shared" si="0"/>
        <v>625</v>
      </c>
      <c r="T23" s="15">
        <f t="shared" si="1"/>
        <v>598.5</v>
      </c>
      <c r="U23" s="15">
        <f t="shared" si="2"/>
        <v>20.636621676417775</v>
      </c>
    </row>
    <row r="24" spans="1:21" ht="37.5" customHeight="1">
      <c r="A24" s="24" t="s">
        <v>22</v>
      </c>
      <c r="B24" s="11">
        <v>281193000</v>
      </c>
      <c r="C24" s="11">
        <v>281193000</v>
      </c>
      <c r="D24" s="28">
        <v>180487.99</v>
      </c>
      <c r="E24" s="28">
        <v>169553</v>
      </c>
      <c r="F24" s="29"/>
      <c r="G24" s="29"/>
      <c r="H24" s="29"/>
      <c r="I24" s="29"/>
      <c r="J24" s="29"/>
      <c r="K24" s="29"/>
      <c r="L24" s="29"/>
      <c r="M24" s="28">
        <v>183609.2</v>
      </c>
      <c r="N24" s="11"/>
      <c r="O24" s="11"/>
      <c r="P24" s="11"/>
      <c r="Q24" s="11"/>
      <c r="R24" s="11"/>
      <c r="S24" s="15">
        <f t="shared" si="0"/>
        <v>108.29015116217349</v>
      </c>
      <c r="T24" s="15">
        <f t="shared" si="1"/>
        <v>14056.200000000012</v>
      </c>
      <c r="U24" s="15">
        <f t="shared" si="2"/>
        <v>101.72931728033538</v>
      </c>
    </row>
    <row r="25" spans="1:21" ht="48.75" customHeight="1">
      <c r="A25" s="24" t="s">
        <v>23</v>
      </c>
      <c r="B25" s="11">
        <v>8574000</v>
      </c>
      <c r="C25" s="11">
        <v>8574000</v>
      </c>
      <c r="D25" s="28">
        <v>1931.7</v>
      </c>
      <c r="E25" s="28">
        <v>1780</v>
      </c>
      <c r="F25" s="29"/>
      <c r="G25" s="29"/>
      <c r="H25" s="29"/>
      <c r="I25" s="29"/>
      <c r="J25" s="29"/>
      <c r="K25" s="29"/>
      <c r="L25" s="29"/>
      <c r="M25" s="28">
        <v>1780</v>
      </c>
      <c r="N25" s="11"/>
      <c r="O25" s="11"/>
      <c r="P25" s="11"/>
      <c r="Q25" s="11"/>
      <c r="R25" s="11"/>
      <c r="S25" s="15">
        <f t="shared" si="0"/>
        <v>100</v>
      </c>
      <c r="T25" s="15">
        <f t="shared" si="1"/>
        <v>0</v>
      </c>
      <c r="U25" s="15">
        <f t="shared" si="2"/>
        <v>92.14681368742558</v>
      </c>
    </row>
    <row r="26" spans="1:21" ht="24" customHeight="1">
      <c r="A26" s="24" t="s">
        <v>24</v>
      </c>
      <c r="B26" s="11">
        <v>2659000</v>
      </c>
      <c r="C26" s="11">
        <v>2659000</v>
      </c>
      <c r="D26" s="28">
        <v>16567.57</v>
      </c>
      <c r="E26" s="28">
        <v>24000</v>
      </c>
      <c r="F26" s="29"/>
      <c r="G26" s="29"/>
      <c r="H26" s="29"/>
      <c r="I26" s="29"/>
      <c r="J26" s="29"/>
      <c r="K26" s="29"/>
      <c r="L26" s="29"/>
      <c r="M26" s="28">
        <v>24238.1</v>
      </c>
      <c r="N26" s="11"/>
      <c r="O26" s="11"/>
      <c r="P26" s="11"/>
      <c r="Q26" s="11"/>
      <c r="R26" s="11"/>
      <c r="S26" s="15">
        <f t="shared" si="0"/>
        <v>100.99208333333334</v>
      </c>
      <c r="T26" s="15">
        <f t="shared" si="1"/>
        <v>238.09999999999854</v>
      </c>
      <c r="U26" s="15">
        <f t="shared" si="2"/>
        <v>146.29846139174302</v>
      </c>
    </row>
    <row r="27" spans="1:21" ht="54" customHeight="1">
      <c r="A27" s="25" t="s">
        <v>54</v>
      </c>
      <c r="B27" s="11">
        <v>219405000</v>
      </c>
      <c r="C27" s="11">
        <v>219405000</v>
      </c>
      <c r="D27" s="28">
        <v>124688.98</v>
      </c>
      <c r="E27" s="28">
        <v>127578</v>
      </c>
      <c r="F27" s="29"/>
      <c r="G27" s="29"/>
      <c r="H27" s="29"/>
      <c r="I27" s="29"/>
      <c r="J27" s="29"/>
      <c r="K27" s="29"/>
      <c r="L27" s="29"/>
      <c r="M27" s="28">
        <v>141285</v>
      </c>
      <c r="N27" s="11"/>
      <c r="O27" s="11"/>
      <c r="P27" s="11"/>
      <c r="Q27" s="11"/>
      <c r="R27" s="11"/>
      <c r="S27" s="15">
        <f t="shared" si="0"/>
        <v>110.74401542585713</v>
      </c>
      <c r="T27" s="15">
        <f t="shared" si="1"/>
        <v>13707</v>
      </c>
      <c r="U27" s="15">
        <f t="shared" si="2"/>
        <v>113.30993324349915</v>
      </c>
    </row>
    <row r="28" spans="1:21" ht="23.25" customHeight="1">
      <c r="A28" s="24" t="s">
        <v>25</v>
      </c>
      <c r="B28" s="11">
        <v>6575000</v>
      </c>
      <c r="C28" s="11">
        <v>6575000</v>
      </c>
      <c r="D28" s="28">
        <v>6057</v>
      </c>
      <c r="E28" s="28">
        <v>5693</v>
      </c>
      <c r="F28" s="29"/>
      <c r="G28" s="29"/>
      <c r="H28" s="29"/>
      <c r="I28" s="29"/>
      <c r="J28" s="29"/>
      <c r="K28" s="29"/>
      <c r="L28" s="29"/>
      <c r="M28" s="28">
        <v>5717.9</v>
      </c>
      <c r="N28" s="11"/>
      <c r="O28" s="11"/>
      <c r="P28" s="11"/>
      <c r="Q28" s="11"/>
      <c r="R28" s="11"/>
      <c r="S28" s="15">
        <f t="shared" si="0"/>
        <v>100.43737923766028</v>
      </c>
      <c r="T28" s="15">
        <f t="shared" si="1"/>
        <v>24.899999999999636</v>
      </c>
      <c r="U28" s="15">
        <f t="shared" si="2"/>
        <v>94.40151890374773</v>
      </c>
    </row>
    <row r="29" spans="1:21" ht="53.25" customHeight="1">
      <c r="A29" s="25" t="s">
        <v>55</v>
      </c>
      <c r="B29" s="11">
        <v>43980000</v>
      </c>
      <c r="C29" s="11">
        <v>43980000</v>
      </c>
      <c r="D29" s="28">
        <v>31242.72</v>
      </c>
      <c r="E29" s="28">
        <v>10502</v>
      </c>
      <c r="F29" s="29"/>
      <c r="G29" s="29"/>
      <c r="H29" s="29"/>
      <c r="I29" s="29"/>
      <c r="J29" s="29"/>
      <c r="K29" s="29"/>
      <c r="L29" s="29"/>
      <c r="M29" s="28">
        <v>10588.2</v>
      </c>
      <c r="N29" s="11"/>
      <c r="O29" s="11"/>
      <c r="P29" s="11"/>
      <c r="Q29" s="11"/>
      <c r="R29" s="11"/>
      <c r="S29" s="15">
        <f t="shared" si="0"/>
        <v>100.82079603884975</v>
      </c>
      <c r="T29" s="15">
        <f t="shared" si="1"/>
        <v>86.20000000000073</v>
      </c>
      <c r="U29" s="15">
        <f t="shared" si="2"/>
        <v>33.89013504586028</v>
      </c>
    </row>
    <row r="30" spans="1:21" ht="18.75">
      <c r="A30" s="10" t="s">
        <v>26</v>
      </c>
      <c r="B30" s="11">
        <v>55285000</v>
      </c>
      <c r="C30" s="11">
        <v>55285000</v>
      </c>
      <c r="D30" s="28">
        <v>74391.54</v>
      </c>
      <c r="E30" s="28">
        <v>69116</v>
      </c>
      <c r="F30" s="29"/>
      <c r="G30" s="29"/>
      <c r="H30" s="29"/>
      <c r="I30" s="29"/>
      <c r="J30" s="29"/>
      <c r="K30" s="29"/>
      <c r="L30" s="29"/>
      <c r="M30" s="28">
        <v>68911.6</v>
      </c>
      <c r="N30" s="11"/>
      <c r="O30" s="11"/>
      <c r="P30" s="11"/>
      <c r="Q30" s="11"/>
      <c r="R30" s="11"/>
      <c r="S30" s="15">
        <f t="shared" si="0"/>
        <v>99.7042652931304</v>
      </c>
      <c r="T30" s="15">
        <f t="shared" si="1"/>
        <v>-204.39999999999418</v>
      </c>
      <c r="U30" s="15">
        <f t="shared" si="2"/>
        <v>92.63365162221405</v>
      </c>
    </row>
    <row r="31" spans="1:21" ht="20.25" customHeight="1">
      <c r="A31" s="10" t="s">
        <v>27</v>
      </c>
      <c r="B31" s="11">
        <v>42488000</v>
      </c>
      <c r="C31" s="11">
        <v>42488000</v>
      </c>
      <c r="D31" s="28">
        <v>42015.8</v>
      </c>
      <c r="E31" s="28">
        <v>44000</v>
      </c>
      <c r="F31" s="29"/>
      <c r="G31" s="29"/>
      <c r="H31" s="29"/>
      <c r="I31" s="29"/>
      <c r="J31" s="29"/>
      <c r="K31" s="29"/>
      <c r="L31" s="29"/>
      <c r="M31" s="28">
        <v>42595.2</v>
      </c>
      <c r="N31" s="11"/>
      <c r="O31" s="11"/>
      <c r="P31" s="11"/>
      <c r="Q31" s="11"/>
      <c r="R31" s="11"/>
      <c r="S31" s="15">
        <f t="shared" si="0"/>
        <v>96.80727272727272</v>
      </c>
      <c r="T31" s="15">
        <f t="shared" si="1"/>
        <v>-1404.800000000003</v>
      </c>
      <c r="U31" s="15">
        <f t="shared" si="2"/>
        <v>101.37900504096076</v>
      </c>
    </row>
    <row r="32" spans="1:21" ht="21" customHeight="1">
      <c r="A32" s="10" t="s">
        <v>28</v>
      </c>
      <c r="B32" s="11">
        <v>9046000</v>
      </c>
      <c r="C32" s="11">
        <v>9046000</v>
      </c>
      <c r="D32" s="28">
        <v>19511.25</v>
      </c>
      <c r="E32" s="28">
        <v>16974</v>
      </c>
      <c r="F32" s="29"/>
      <c r="G32" s="29"/>
      <c r="H32" s="29"/>
      <c r="I32" s="29"/>
      <c r="J32" s="29"/>
      <c r="K32" s="29"/>
      <c r="L32" s="29"/>
      <c r="M32" s="28">
        <v>17075</v>
      </c>
      <c r="N32" s="11"/>
      <c r="O32" s="11"/>
      <c r="P32" s="11"/>
      <c r="Q32" s="11"/>
      <c r="R32" s="11"/>
      <c r="S32" s="15">
        <f t="shared" si="0"/>
        <v>100.59502768940733</v>
      </c>
      <c r="T32" s="15">
        <f t="shared" si="1"/>
        <v>101</v>
      </c>
      <c r="U32" s="15">
        <f t="shared" si="2"/>
        <v>87.51361394067526</v>
      </c>
    </row>
    <row r="33" spans="1:21" ht="22.5" customHeight="1">
      <c r="A33" s="10" t="s">
        <v>29</v>
      </c>
      <c r="B33" s="11">
        <v>3751000</v>
      </c>
      <c r="C33" s="11">
        <v>3751000</v>
      </c>
      <c r="D33" s="28">
        <v>12354.76</v>
      </c>
      <c r="E33" s="28">
        <v>8142</v>
      </c>
      <c r="F33" s="29"/>
      <c r="G33" s="29"/>
      <c r="H33" s="29"/>
      <c r="I33" s="29"/>
      <c r="J33" s="29"/>
      <c r="K33" s="29"/>
      <c r="L33" s="29"/>
      <c r="M33" s="28">
        <v>9241.4</v>
      </c>
      <c r="N33" s="11"/>
      <c r="O33" s="11"/>
      <c r="P33" s="11"/>
      <c r="Q33" s="11"/>
      <c r="R33" s="11"/>
      <c r="S33" s="15">
        <f t="shared" si="0"/>
        <v>113.50282485875707</v>
      </c>
      <c r="T33" s="15">
        <f t="shared" si="1"/>
        <v>1099.3999999999996</v>
      </c>
      <c r="U33" s="15">
        <f t="shared" si="2"/>
        <v>74.80031987671148</v>
      </c>
    </row>
    <row r="34" spans="1:21" ht="33" customHeight="1">
      <c r="A34" s="10" t="s">
        <v>40</v>
      </c>
      <c r="B34" s="11"/>
      <c r="C34" s="11"/>
      <c r="D34" s="28">
        <v>509.72</v>
      </c>
      <c r="E34" s="28" t="s">
        <v>42</v>
      </c>
      <c r="F34" s="29"/>
      <c r="G34" s="29"/>
      <c r="H34" s="29"/>
      <c r="I34" s="29"/>
      <c r="J34" s="29"/>
      <c r="K34" s="29"/>
      <c r="L34" s="29"/>
      <c r="M34" s="28" t="s">
        <v>42</v>
      </c>
      <c r="N34" s="11"/>
      <c r="O34" s="11"/>
      <c r="P34" s="11"/>
      <c r="Q34" s="11"/>
      <c r="R34" s="11"/>
      <c r="S34" s="28" t="s">
        <v>42</v>
      </c>
      <c r="T34" s="28" t="s">
        <v>42</v>
      </c>
      <c r="U34" s="36" t="s">
        <v>42</v>
      </c>
    </row>
    <row r="35" spans="1:21" ht="22.5" customHeight="1">
      <c r="A35" s="10" t="s">
        <v>30</v>
      </c>
      <c r="B35" s="11">
        <v>46485000</v>
      </c>
      <c r="C35" s="11">
        <v>46485000</v>
      </c>
      <c r="D35" s="28">
        <v>50808.13</v>
      </c>
      <c r="E35" s="28">
        <v>25320</v>
      </c>
      <c r="F35" s="29"/>
      <c r="G35" s="29"/>
      <c r="H35" s="29"/>
      <c r="I35" s="29"/>
      <c r="J35" s="29"/>
      <c r="K35" s="29"/>
      <c r="L35" s="29"/>
      <c r="M35" s="28">
        <v>52125.4</v>
      </c>
      <c r="N35" s="11"/>
      <c r="O35" s="11"/>
      <c r="P35" s="11"/>
      <c r="Q35" s="11"/>
      <c r="R35" s="11"/>
      <c r="S35" s="15">
        <f t="shared" si="0"/>
        <v>205.86650868878357</v>
      </c>
      <c r="T35" s="15">
        <f>M35-E35</f>
        <v>26805.4</v>
      </c>
      <c r="U35" s="15">
        <f t="shared" si="2"/>
        <v>102.59263625722892</v>
      </c>
    </row>
    <row r="36" spans="1:21" ht="19.5" customHeight="1">
      <c r="A36" s="10" t="s">
        <v>31</v>
      </c>
      <c r="B36" s="11">
        <v>41834000</v>
      </c>
      <c r="C36" s="11">
        <v>41834000</v>
      </c>
      <c r="D36" s="28">
        <v>50808.13</v>
      </c>
      <c r="E36" s="28" t="s">
        <v>42</v>
      </c>
      <c r="F36" s="29"/>
      <c r="G36" s="29"/>
      <c r="H36" s="29"/>
      <c r="I36" s="29"/>
      <c r="J36" s="29"/>
      <c r="K36" s="29"/>
      <c r="L36" s="29"/>
      <c r="M36" s="28" t="s">
        <v>42</v>
      </c>
      <c r="N36" s="11"/>
      <c r="O36" s="11"/>
      <c r="P36" s="11"/>
      <c r="Q36" s="11"/>
      <c r="R36" s="11"/>
      <c r="S36" s="28" t="s">
        <v>42</v>
      </c>
      <c r="T36" s="28" t="s">
        <v>42</v>
      </c>
      <c r="U36" s="36" t="s">
        <v>42</v>
      </c>
    </row>
    <row r="37" spans="1:21" ht="18.75">
      <c r="A37" s="10" t="s">
        <v>56</v>
      </c>
      <c r="D37" s="28" t="s">
        <v>42</v>
      </c>
      <c r="E37" s="28">
        <v>4629</v>
      </c>
      <c r="F37" s="35"/>
      <c r="G37" s="35"/>
      <c r="H37" s="35"/>
      <c r="I37" s="35"/>
      <c r="J37" s="35"/>
      <c r="K37" s="35"/>
      <c r="L37" s="35"/>
      <c r="M37" s="28">
        <v>5458.7</v>
      </c>
      <c r="N37" s="35"/>
      <c r="O37" s="35"/>
      <c r="P37" s="35"/>
      <c r="Q37" s="35"/>
      <c r="R37" s="35"/>
      <c r="S37" s="15">
        <f t="shared" si="0"/>
        <v>117.9239576582415</v>
      </c>
      <c r="T37" s="15">
        <f aca="true" t="shared" si="3" ref="T37:T53">M37-E37</f>
        <v>829.6999999999998</v>
      </c>
      <c r="U37" s="36" t="s">
        <v>42</v>
      </c>
    </row>
    <row r="38" spans="1:21" ht="18.75">
      <c r="A38" s="10" t="s">
        <v>57</v>
      </c>
      <c r="D38" s="28" t="s">
        <v>42</v>
      </c>
      <c r="E38" s="28">
        <v>20691</v>
      </c>
      <c r="F38" s="35"/>
      <c r="G38" s="35"/>
      <c r="H38" s="35"/>
      <c r="I38" s="35"/>
      <c r="J38" s="35"/>
      <c r="K38" s="35"/>
      <c r="L38" s="35"/>
      <c r="M38" s="28">
        <v>46666.7</v>
      </c>
      <c r="N38" s="35"/>
      <c r="O38" s="35"/>
      <c r="P38" s="35"/>
      <c r="Q38" s="35"/>
      <c r="R38" s="35"/>
      <c r="S38" s="15">
        <f t="shared" si="0"/>
        <v>225.54105649799428</v>
      </c>
      <c r="T38" s="15">
        <f t="shared" si="3"/>
        <v>25975.699999999997</v>
      </c>
      <c r="U38" s="36" t="s">
        <v>42</v>
      </c>
    </row>
    <row r="39" spans="1:21" ht="18.75">
      <c r="A39" s="10" t="s">
        <v>32</v>
      </c>
      <c r="B39" s="11">
        <v>4087040000</v>
      </c>
      <c r="C39" s="11">
        <v>4087040000</v>
      </c>
      <c r="D39" s="28">
        <v>5162572.32</v>
      </c>
      <c r="E39" s="28">
        <v>16452938</v>
      </c>
      <c r="F39" s="29"/>
      <c r="G39" s="29"/>
      <c r="H39" s="29"/>
      <c r="I39" s="29"/>
      <c r="J39" s="29"/>
      <c r="K39" s="29"/>
      <c r="L39" s="29"/>
      <c r="M39" s="28">
        <v>18077814.2</v>
      </c>
      <c r="N39" s="11"/>
      <c r="O39" s="11"/>
      <c r="P39" s="11"/>
      <c r="Q39" s="11"/>
      <c r="R39" s="11"/>
      <c r="S39" s="15">
        <f t="shared" si="0"/>
        <v>109.87590301501167</v>
      </c>
      <c r="T39" s="15">
        <f t="shared" si="3"/>
        <v>1624876.1999999993</v>
      </c>
      <c r="U39" s="15">
        <f t="shared" si="2"/>
        <v>350.1706722822238</v>
      </c>
    </row>
    <row r="40" spans="1:21" ht="48.75" customHeight="1">
      <c r="A40" s="10" t="s">
        <v>58</v>
      </c>
      <c r="B40" s="11">
        <v>14665000</v>
      </c>
      <c r="C40" s="11">
        <v>14665000</v>
      </c>
      <c r="D40" s="28">
        <v>105.55</v>
      </c>
      <c r="E40" s="15">
        <v>25657</v>
      </c>
      <c r="F40" s="29"/>
      <c r="G40" s="29"/>
      <c r="H40" s="29"/>
      <c r="I40" s="29"/>
      <c r="J40" s="29"/>
      <c r="K40" s="29"/>
      <c r="L40" s="29"/>
      <c r="M40" s="28">
        <v>25661.3</v>
      </c>
      <c r="N40" s="11"/>
      <c r="O40" s="11"/>
      <c r="P40" s="11"/>
      <c r="Q40" s="11"/>
      <c r="R40" s="11"/>
      <c r="S40" s="15">
        <f t="shared" si="0"/>
        <v>100.01675955879487</v>
      </c>
      <c r="T40" s="15">
        <f t="shared" si="3"/>
        <v>4.299999999999272</v>
      </c>
      <c r="U40" s="15">
        <f t="shared" si="2"/>
        <v>24311.98484130744</v>
      </c>
    </row>
    <row r="41" spans="1:21" ht="27" customHeight="1">
      <c r="A41" s="10" t="s">
        <v>33</v>
      </c>
      <c r="B41" s="11">
        <v>4044816000</v>
      </c>
      <c r="C41" s="11">
        <v>4044816000</v>
      </c>
      <c r="D41" s="28">
        <v>5147885.27</v>
      </c>
      <c r="E41" s="28">
        <v>16405778</v>
      </c>
      <c r="F41" s="29"/>
      <c r="G41" s="29"/>
      <c r="H41" s="29"/>
      <c r="I41" s="29"/>
      <c r="J41" s="29"/>
      <c r="K41" s="29"/>
      <c r="L41" s="29"/>
      <c r="M41" s="28">
        <v>18028505.8</v>
      </c>
      <c r="N41" s="11"/>
      <c r="O41" s="11"/>
      <c r="P41" s="11"/>
      <c r="Q41" s="11"/>
      <c r="R41" s="11"/>
      <c r="S41" s="15">
        <f t="shared" si="0"/>
        <v>109.89119686978577</v>
      </c>
      <c r="T41" s="15">
        <f t="shared" si="3"/>
        <v>1622727.8000000007</v>
      </c>
      <c r="U41" s="15">
        <f t="shared" si="2"/>
        <v>350.2118803047839</v>
      </c>
    </row>
    <row r="42" spans="1:21" ht="36.75" customHeight="1">
      <c r="A42" s="10" t="s">
        <v>41</v>
      </c>
      <c r="B42" s="11">
        <v>27559000</v>
      </c>
      <c r="C42" s="11">
        <v>27559000</v>
      </c>
      <c r="D42" s="28">
        <v>14581.49</v>
      </c>
      <c r="E42" s="28">
        <v>21503</v>
      </c>
      <c r="F42" s="29"/>
      <c r="G42" s="29"/>
      <c r="H42" s="29"/>
      <c r="I42" s="29"/>
      <c r="J42" s="29"/>
      <c r="K42" s="29"/>
      <c r="L42" s="29"/>
      <c r="M42" s="28">
        <v>23647.1</v>
      </c>
      <c r="N42" s="11"/>
      <c r="O42" s="11"/>
      <c r="P42" s="11"/>
      <c r="Q42" s="11"/>
      <c r="R42" s="11"/>
      <c r="S42" s="15">
        <f t="shared" si="0"/>
        <v>109.97116681393292</v>
      </c>
      <c r="T42" s="15">
        <f t="shared" si="3"/>
        <v>2144.0999999999985</v>
      </c>
      <c r="U42" s="15">
        <f t="shared" si="2"/>
        <v>162.1720414031762</v>
      </c>
    </row>
    <row r="43" spans="1:21" ht="18.75">
      <c r="A43" s="10" t="s">
        <v>34</v>
      </c>
      <c r="B43" s="11">
        <v>128000</v>
      </c>
      <c r="C43" s="11">
        <v>128000</v>
      </c>
      <c r="D43" s="28">
        <v>34.84</v>
      </c>
      <c r="E43" s="28">
        <v>24</v>
      </c>
      <c r="F43" s="29"/>
      <c r="G43" s="29"/>
      <c r="H43" s="29"/>
      <c r="I43" s="29"/>
      <c r="J43" s="29"/>
      <c r="K43" s="29"/>
      <c r="L43" s="29"/>
      <c r="M43" s="28">
        <v>31.2</v>
      </c>
      <c r="N43" s="11"/>
      <c r="O43" s="11"/>
      <c r="P43" s="11"/>
      <c r="Q43" s="11"/>
      <c r="R43" s="11"/>
      <c r="S43" s="15">
        <f t="shared" si="0"/>
        <v>130</v>
      </c>
      <c r="T43" s="15">
        <f t="shared" si="3"/>
        <v>7.199999999999999</v>
      </c>
      <c r="U43" s="15">
        <f t="shared" si="2"/>
        <v>89.55223880597015</v>
      </c>
    </row>
    <row r="44" spans="1:21" ht="32.25" customHeight="1">
      <c r="A44" s="10" t="s">
        <v>35</v>
      </c>
      <c r="B44" s="11">
        <v>128000</v>
      </c>
      <c r="C44" s="11">
        <v>128000</v>
      </c>
      <c r="D44" s="28">
        <v>34.84</v>
      </c>
      <c r="E44" s="28">
        <v>24</v>
      </c>
      <c r="F44" s="29"/>
      <c r="G44" s="29"/>
      <c r="H44" s="29"/>
      <c r="I44" s="29"/>
      <c r="J44" s="29"/>
      <c r="K44" s="29"/>
      <c r="L44" s="29"/>
      <c r="M44" s="28">
        <v>31.2</v>
      </c>
      <c r="N44" s="11"/>
      <c r="O44" s="11"/>
      <c r="P44" s="11"/>
      <c r="Q44" s="11"/>
      <c r="R44" s="11"/>
      <c r="S44" s="15">
        <f t="shared" si="0"/>
        <v>130</v>
      </c>
      <c r="T44" s="15">
        <f t="shared" si="3"/>
        <v>7.199999999999999</v>
      </c>
      <c r="U44" s="15">
        <f t="shared" si="2"/>
        <v>89.55223880597015</v>
      </c>
    </row>
    <row r="45" spans="1:21" ht="21.75" customHeight="1">
      <c r="A45" s="10" t="s">
        <v>36</v>
      </c>
      <c r="B45" s="11">
        <v>5658000</v>
      </c>
      <c r="C45" s="11">
        <v>5658000</v>
      </c>
      <c r="D45" s="28">
        <v>29117.27</v>
      </c>
      <c r="E45" s="28">
        <v>110289</v>
      </c>
      <c r="F45" s="29"/>
      <c r="G45" s="29"/>
      <c r="H45" s="29"/>
      <c r="I45" s="29"/>
      <c r="J45" s="29"/>
      <c r="K45" s="29"/>
      <c r="L45" s="29"/>
      <c r="M45" s="28">
        <v>122665.6</v>
      </c>
      <c r="N45" s="11"/>
      <c r="O45" s="11"/>
      <c r="P45" s="11"/>
      <c r="Q45" s="11"/>
      <c r="R45" s="11"/>
      <c r="S45" s="15">
        <f t="shared" si="0"/>
        <v>111.22197136613805</v>
      </c>
      <c r="T45" s="15">
        <f t="shared" si="3"/>
        <v>12376.600000000006</v>
      </c>
      <c r="U45" s="15">
        <f t="shared" si="2"/>
        <v>421.2812533592607</v>
      </c>
    </row>
    <row r="46" spans="1:21" ht="22.5" customHeight="1">
      <c r="A46" s="10" t="s">
        <v>37</v>
      </c>
      <c r="B46" s="11">
        <v>2388000</v>
      </c>
      <c r="C46" s="11">
        <v>2388000</v>
      </c>
      <c r="D46" s="28">
        <v>69416.33</v>
      </c>
      <c r="E46" s="28">
        <v>0</v>
      </c>
      <c r="F46" s="29"/>
      <c r="G46" s="29"/>
      <c r="H46" s="29"/>
      <c r="I46" s="29"/>
      <c r="J46" s="29"/>
      <c r="K46" s="29"/>
      <c r="L46" s="29"/>
      <c r="M46" s="28">
        <v>-25.7</v>
      </c>
      <c r="N46" s="11"/>
      <c r="O46" s="11"/>
      <c r="P46" s="11"/>
      <c r="Q46" s="11"/>
      <c r="R46" s="11"/>
      <c r="S46" s="28" t="s">
        <v>42</v>
      </c>
      <c r="T46" s="15">
        <f t="shared" si="3"/>
        <v>-25.7</v>
      </c>
      <c r="U46" s="36" t="s">
        <v>42</v>
      </c>
    </row>
    <row r="47" spans="1:21" ht="24" customHeight="1">
      <c r="A47" s="16" t="s">
        <v>38</v>
      </c>
      <c r="B47" s="11">
        <v>17845687422.45</v>
      </c>
      <c r="C47" s="11">
        <v>17845687422.45</v>
      </c>
      <c r="D47" s="26">
        <v>7715168.98</v>
      </c>
      <c r="E47" s="26">
        <v>8169536.3</v>
      </c>
      <c r="F47" s="29"/>
      <c r="G47" s="29"/>
      <c r="H47" s="29"/>
      <c r="I47" s="29"/>
      <c r="J47" s="29"/>
      <c r="K47" s="29"/>
      <c r="L47" s="29"/>
      <c r="M47" s="26">
        <v>8391094.6</v>
      </c>
      <c r="N47" s="11"/>
      <c r="O47" s="11"/>
      <c r="P47" s="11"/>
      <c r="Q47" s="11"/>
      <c r="R47" s="11"/>
      <c r="S47" s="23">
        <f t="shared" si="0"/>
        <v>102.71200582094238</v>
      </c>
      <c r="T47" s="23">
        <f t="shared" si="3"/>
        <v>221558.2999999998</v>
      </c>
      <c r="U47" s="23">
        <f t="shared" si="2"/>
        <v>108.76099566648764</v>
      </c>
    </row>
    <row r="48" spans="1:21" ht="37.5" customHeight="1">
      <c r="A48" s="33" t="s">
        <v>44</v>
      </c>
      <c r="B48" s="11"/>
      <c r="C48" s="11"/>
      <c r="D48" s="28">
        <v>5874492</v>
      </c>
      <c r="E48" s="28">
        <v>7025246.5</v>
      </c>
      <c r="F48" s="29"/>
      <c r="G48" s="29"/>
      <c r="H48" s="29"/>
      <c r="I48" s="29"/>
      <c r="J48" s="29"/>
      <c r="K48" s="29"/>
      <c r="L48" s="29"/>
      <c r="M48" s="28">
        <v>7314009.2</v>
      </c>
      <c r="N48" s="11"/>
      <c r="O48" s="11"/>
      <c r="P48" s="11"/>
      <c r="Q48" s="11"/>
      <c r="R48" s="11"/>
      <c r="S48" s="15">
        <f t="shared" si="0"/>
        <v>104.11035683943616</v>
      </c>
      <c r="T48" s="15">
        <f t="shared" si="3"/>
        <v>288762.7000000002</v>
      </c>
      <c r="U48" s="15">
        <f t="shared" si="2"/>
        <v>124.50453928612039</v>
      </c>
    </row>
    <row r="49" spans="1:21" ht="22.5" customHeight="1">
      <c r="A49" s="33" t="s">
        <v>45</v>
      </c>
      <c r="B49" s="11"/>
      <c r="C49" s="11"/>
      <c r="D49" s="28">
        <v>68786.1</v>
      </c>
      <c r="E49" s="28">
        <v>205958.7</v>
      </c>
      <c r="F49" s="29"/>
      <c r="G49" s="29"/>
      <c r="H49" s="29"/>
      <c r="I49" s="29"/>
      <c r="J49" s="29"/>
      <c r="K49" s="29"/>
      <c r="L49" s="29"/>
      <c r="M49" s="28">
        <v>205958.6</v>
      </c>
      <c r="N49" s="11"/>
      <c r="O49" s="11"/>
      <c r="P49" s="11"/>
      <c r="Q49" s="11"/>
      <c r="R49" s="11"/>
      <c r="S49" s="15">
        <f t="shared" si="0"/>
        <v>99.99995144657642</v>
      </c>
      <c r="T49" s="15">
        <f t="shared" si="3"/>
        <v>-0.10000000000582077</v>
      </c>
      <c r="U49" s="15">
        <f t="shared" si="2"/>
        <v>299.41892329991083</v>
      </c>
    </row>
    <row r="50" spans="1:21" ht="24" customHeight="1">
      <c r="A50" s="33" t="s">
        <v>46</v>
      </c>
      <c r="B50" s="11"/>
      <c r="C50" s="11"/>
      <c r="D50" s="28">
        <v>1847271.6</v>
      </c>
      <c r="E50" s="28">
        <v>938331.1</v>
      </c>
      <c r="F50" s="29"/>
      <c r="G50" s="29"/>
      <c r="H50" s="29"/>
      <c r="I50" s="29"/>
      <c r="J50" s="29"/>
      <c r="K50" s="29"/>
      <c r="L50" s="29"/>
      <c r="M50" s="28">
        <v>938967.6</v>
      </c>
      <c r="N50" s="11"/>
      <c r="O50" s="11"/>
      <c r="P50" s="11"/>
      <c r="Q50" s="11"/>
      <c r="R50" s="11"/>
      <c r="S50" s="15">
        <f t="shared" si="0"/>
        <v>100.0678331987504</v>
      </c>
      <c r="T50" s="15">
        <f t="shared" si="3"/>
        <v>636.5</v>
      </c>
      <c r="U50" s="15">
        <f t="shared" si="2"/>
        <v>50.829969994666726</v>
      </c>
    </row>
    <row r="51" spans="1:21" ht="49.5" customHeight="1">
      <c r="A51" s="33" t="s">
        <v>47</v>
      </c>
      <c r="B51" s="11"/>
      <c r="C51" s="11"/>
      <c r="D51" s="28">
        <v>157432.8</v>
      </c>
      <c r="E51" s="28">
        <v>0</v>
      </c>
      <c r="F51" s="29"/>
      <c r="G51" s="29"/>
      <c r="H51" s="29"/>
      <c r="I51" s="29"/>
      <c r="J51" s="29"/>
      <c r="K51" s="29"/>
      <c r="L51" s="29"/>
      <c r="M51" s="28">
        <v>205492.8</v>
      </c>
      <c r="N51" s="11"/>
      <c r="O51" s="11"/>
      <c r="P51" s="11"/>
      <c r="Q51" s="11"/>
      <c r="R51" s="11"/>
      <c r="S51" s="28" t="s">
        <v>42</v>
      </c>
      <c r="T51" s="15">
        <f t="shared" si="3"/>
        <v>205492.8</v>
      </c>
      <c r="U51" s="15">
        <f t="shared" si="2"/>
        <v>130.52731070018447</v>
      </c>
    </row>
    <row r="52" spans="1:21" ht="33" customHeight="1">
      <c r="A52" s="33" t="s">
        <v>48</v>
      </c>
      <c r="B52" s="11"/>
      <c r="C52" s="11"/>
      <c r="D52" s="28">
        <v>-232813.6</v>
      </c>
      <c r="E52" s="28">
        <v>0</v>
      </c>
      <c r="F52" s="29"/>
      <c r="G52" s="29"/>
      <c r="H52" s="29"/>
      <c r="I52" s="29"/>
      <c r="J52" s="29"/>
      <c r="K52" s="29"/>
      <c r="L52" s="29"/>
      <c r="M52" s="28">
        <v>-273333.6</v>
      </c>
      <c r="N52" s="11"/>
      <c r="O52" s="11"/>
      <c r="P52" s="11"/>
      <c r="Q52" s="11"/>
      <c r="R52" s="11"/>
      <c r="S52" s="28" t="s">
        <v>42</v>
      </c>
      <c r="T52" s="15">
        <f t="shared" si="3"/>
        <v>-273333.6</v>
      </c>
      <c r="U52" s="36" t="s">
        <v>42</v>
      </c>
    </row>
    <row r="53" spans="1:21" ht="24.75" customHeight="1">
      <c r="A53" s="8" t="s">
        <v>1</v>
      </c>
      <c r="B53" s="9">
        <v>47853835710.84</v>
      </c>
      <c r="C53" s="9">
        <v>47853835710.84</v>
      </c>
      <c r="D53" s="26">
        <v>45343220.7</v>
      </c>
      <c r="E53" s="26">
        <v>65046429.3</v>
      </c>
      <c r="F53" s="27"/>
      <c r="G53" s="27"/>
      <c r="H53" s="27"/>
      <c r="I53" s="27"/>
      <c r="J53" s="27"/>
      <c r="K53" s="27"/>
      <c r="L53" s="27"/>
      <c r="M53" s="26">
        <v>69385992.9</v>
      </c>
      <c r="N53" s="9"/>
      <c r="O53" s="9"/>
      <c r="P53" s="9"/>
      <c r="Q53" s="9"/>
      <c r="R53" s="9"/>
      <c r="S53" s="23">
        <f t="shared" si="0"/>
        <v>106.67148627019256</v>
      </c>
      <c r="T53" s="23">
        <f t="shared" si="3"/>
        <v>4339563.600000009</v>
      </c>
      <c r="U53" s="23">
        <f t="shared" si="2"/>
        <v>153.0239621906699</v>
      </c>
    </row>
    <row r="54" spans="1:21" ht="18.7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1"/>
      <c r="N54" s="19"/>
      <c r="O54" s="19"/>
      <c r="P54" s="19"/>
      <c r="Q54" s="19"/>
      <c r="R54" s="19"/>
      <c r="S54" s="19"/>
      <c r="T54" s="19"/>
      <c r="U54" s="19"/>
    </row>
    <row r="55" spans="1:21" ht="18.75">
      <c r="A55" s="20" t="s">
        <v>39</v>
      </c>
      <c r="B55" s="19"/>
      <c r="C55" s="19"/>
      <c r="D55" s="34"/>
      <c r="E55" s="21"/>
      <c r="F55" s="19"/>
      <c r="G55" s="19"/>
      <c r="H55" s="19"/>
      <c r="I55" s="19"/>
      <c r="J55" s="19"/>
      <c r="K55" s="19"/>
      <c r="L55" s="19"/>
      <c r="M55" s="21"/>
      <c r="N55" s="19"/>
      <c r="O55" s="19"/>
      <c r="P55" s="19"/>
      <c r="Q55" s="19"/>
      <c r="R55" s="19"/>
      <c r="S55" s="19"/>
      <c r="T55" s="19"/>
      <c r="U55" s="19"/>
    </row>
    <row r="56" ht="18">
      <c r="M56" s="1"/>
    </row>
  </sheetData>
  <sheetProtection/>
  <mergeCells count="2">
    <mergeCell ref="M1:U1"/>
    <mergeCell ref="A2:U2"/>
  </mergeCells>
  <printOptions/>
  <pageMargins left="0.1968503937007874" right="0.1968503937007874" top="0.1968503937007874" bottom="0.1968503937007874" header="0.11811023622047245" footer="0.11811023622047245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fu_budg3</dc:creator>
  <cp:keywords/>
  <dc:description/>
  <cp:lastModifiedBy>Гвак Елена Михайловна</cp:lastModifiedBy>
  <cp:lastPrinted>2013-02-27T06:51:02Z</cp:lastPrinted>
  <dcterms:created xsi:type="dcterms:W3CDTF">2009-04-07T04:56:13Z</dcterms:created>
  <dcterms:modified xsi:type="dcterms:W3CDTF">2013-06-26T23:32:38Z</dcterms:modified>
  <cp:category/>
  <cp:version/>
  <cp:contentType/>
  <cp:contentStatus/>
</cp:coreProperties>
</file>