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406" yWindow="480" windowWidth="14070" windowHeight="6060" activeTab="0"/>
  </bookViews>
  <sheets>
    <sheet name="приложение 2" sheetId="1" r:id="rId1"/>
  </sheets>
  <definedNames>
    <definedName name="bk0">#REF!</definedName>
    <definedName name="bk1">#REF!</definedName>
    <definedName name="bk2">#REF!</definedName>
    <definedName name="bk3">#REF!</definedName>
    <definedName name="bk4">#REF!</definedName>
    <definedName name="bk5">#REF!</definedName>
    <definedName name="bk6">#REF!</definedName>
    <definedName name="blank1">#REF!</definedName>
    <definedName name="blank2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r0">#REF!</definedName>
    <definedName name="cr1">#REF!</definedName>
    <definedName name="cr2">#REF!</definedName>
    <definedName name="cr3">#REF!</definedName>
    <definedName name="cr4">#REF!</definedName>
    <definedName name="cr5">#REF!</definedName>
    <definedName name="cr6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og1">#REF!</definedName>
    <definedName name="dog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k">#REF!</definedName>
    <definedName name="lev1">#REF!</definedName>
    <definedName name="lev1_n">#REF!</definedName>
    <definedName name="n0">#REF!</definedName>
    <definedName name="n1">#REF!</definedName>
    <definedName name="n2">#REF!</definedName>
    <definedName name="n3">#REF!</definedName>
    <definedName name="n4">#REF!</definedName>
    <definedName name="n5">#REF!</definedName>
    <definedName name="n6">#REF!</definedName>
    <definedName name="name1">#REF!</definedName>
    <definedName name="name2">#REF!</definedName>
    <definedName name="NastrFields">#REF!</definedName>
    <definedName name="nCheck_5">#REF!</definedName>
    <definedName name="nCheck_6">#REF!</definedName>
    <definedName name="nCheck_7">#REF!</definedName>
    <definedName name="nCombo_3">#REF!</definedName>
    <definedName name="nOtborLink0">#REF!</definedName>
    <definedName name="nTreeLink1">#REF!</definedName>
    <definedName name="o">#REF!</definedName>
    <definedName name="p">#REF!</definedName>
    <definedName name="predict">#REF!</definedName>
    <definedName name="PrevGroupName">#REF!</definedName>
    <definedName name="PrevGroupValue">#REF!</definedName>
    <definedName name="Rash_Date">#REF!</definedName>
    <definedName name="s">#REF!</definedName>
    <definedName name="s1">#REF!</definedName>
    <definedName name="s2">#REF!</definedName>
    <definedName name="sg">#REF!</definedName>
    <definedName name="s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oday">#REF!</definedName>
    <definedName name="Today2">#REF!</definedName>
    <definedName name="tree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">#REF!</definedName>
    <definedName name="Zam_Boss_FIO">#REF!</definedName>
    <definedName name="Zam_Buh_FIO">#REF!</definedName>
    <definedName name="Zam_Chef_FIO">#REF!</definedName>
    <definedName name="_xlnm.Print_Titles" localSheetId="0">'приложение 2'!$12:$12</definedName>
    <definedName name="_xlnm.Print_Area" localSheetId="0">'приложение 2'!$A$1:$F$65</definedName>
  </definedNames>
  <calcPr fullCalcOnLoad="1"/>
</workbook>
</file>

<file path=xl/sharedStrings.xml><?xml version="1.0" encoding="utf-8"?>
<sst xmlns="http://schemas.openxmlformats.org/spreadsheetml/2006/main" count="127" uniqueCount="116">
  <si>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</si>
  <si>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</si>
  <si>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</si>
  <si>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</si>
  <si>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</si>
  <si>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</si>
  <si>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</si>
  <si>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</si>
  <si>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</si>
  <si>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</si>
  <si>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</si>
  <si>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</si>
  <si>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</si>
  <si>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</si>
  <si>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</si>
  <si>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024</t>
  </si>
  <si>
    <t>025</t>
  </si>
  <si>
    <t>044</t>
  </si>
  <si>
    <t>046</t>
  </si>
  <si>
    <t>047</t>
  </si>
  <si>
    <t>Государственная  жилищная  инспекция Сахалинской области</t>
  </si>
  <si>
    <t>Исполнение расходов областного бюджета по ведомственной структуре расходов областного бюджета за 2009 год</t>
  </si>
  <si>
    <t>% исполнения</t>
  </si>
  <si>
    <t>2</t>
  </si>
  <si>
    <t>177</t>
  </si>
  <si>
    <t>026</t>
  </si>
  <si>
    <t>029</t>
  </si>
  <si>
    <t>017</t>
  </si>
  <si>
    <t>Региональная энергетическая комиссия Сахалинской области</t>
  </si>
  <si>
    <t>Государственная инспекция по надзору за техническим состоянием самоходных машин и других видов техники Сахалинской области</t>
  </si>
  <si>
    <t>037</t>
  </si>
  <si>
    <t>038</t>
  </si>
  <si>
    <t>039</t>
  </si>
  <si>
    <t>188</t>
  </si>
  <si>
    <t>Избирательная комиссия  Сахалинской области</t>
  </si>
  <si>
    <t>Сахалинская областная Дума</t>
  </si>
  <si>
    <t>Отклонение гр.4 от гр.3        (тыс. руб.)</t>
  </si>
  <si>
    <t>Архивное агентство Сахалинской области</t>
  </si>
  <si>
    <t>023</t>
  </si>
  <si>
    <t>Агентство государственной службы занятости населения Сахалинской области</t>
  </si>
  <si>
    <t>032</t>
  </si>
  <si>
    <t>Государственная инспекция строительного надзора Сахалинской области</t>
  </si>
  <si>
    <t>Агентство по обеспечению деятельности мировых судей Сахалинской  области</t>
  </si>
  <si>
    <t>Министерство энергетики Российской Федерации</t>
  </si>
  <si>
    <t>022</t>
  </si>
  <si>
    <t>Федеральная служба по надзору в сфере природопользования</t>
  </si>
  <si>
    <t>048</t>
  </si>
  <si>
    <t>Федеральная служба по надзору в сфере связи, информационных технологий и массовых коммуникаций</t>
  </si>
  <si>
    <t>096</t>
  </si>
  <si>
    <t>Федеральное казначейство</t>
  </si>
  <si>
    <t>100</t>
  </si>
  <si>
    <t>Федеральная антимонопольная служба</t>
  </si>
  <si>
    <t>161</t>
  </si>
  <si>
    <t>Федеральная налоговая служба</t>
  </si>
  <si>
    <t>182</t>
  </si>
  <si>
    <t>318</t>
  </si>
  <si>
    <t>Администрация Северо-Курильского городского округа</t>
  </si>
  <si>
    <t>902</t>
  </si>
  <si>
    <t>Орган по управлению муниципальным имуществом городского округа</t>
  </si>
  <si>
    <t>905</t>
  </si>
  <si>
    <t>Федеральная служба судебных приставов</t>
  </si>
  <si>
    <t>322</t>
  </si>
  <si>
    <t>Наименование главного администратора</t>
  </si>
  <si>
    <t xml:space="preserve"> Код гл.адм.</t>
  </si>
  <si>
    <t>ВСЕГО ДОХОДОВ</t>
  </si>
  <si>
    <t xml:space="preserve">  </t>
  </si>
  <si>
    <t xml:space="preserve"> </t>
  </si>
  <si>
    <t>Поступило доходов         (тыс. руб.)*</t>
  </si>
  <si>
    <t>План по доходам (тыс. руб.)*</t>
  </si>
  <si>
    <t>Контрольно-счетная палата Сахалинской области</t>
  </si>
  <si>
    <t>002</t>
  </si>
  <si>
    <t>Министерство инвестиций и внешних связей Сахалинской области</t>
  </si>
  <si>
    <t>005</t>
  </si>
  <si>
    <t>Агентство по информационным технологиям и связи Сахалинской области</t>
  </si>
  <si>
    <t>019</t>
  </si>
  <si>
    <t>028</t>
  </si>
  <si>
    <t>Министерство лесного и охотничьего хозяйства Сахалинской области</t>
  </si>
  <si>
    <t>030</t>
  </si>
  <si>
    <t>Агентство по рыболовству Сахалинской области</t>
  </si>
  <si>
    <t>036</t>
  </si>
  <si>
    <t>Министерство транспорта и дорожного хозяйства Сахалинской области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</si>
  <si>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</si>
  <si>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 xml:space="preserve">Министерство имущественных и земельных отношений Сахалинской области
 </t>
  </si>
  <si>
    <t xml:space="preserve">Министерство природных ресурсов и охраны окружающей среды   Сахалинской области  
</t>
  </si>
  <si>
    <t xml:space="preserve">Министерство образования  Сахалинской области 
</t>
  </si>
  <si>
    <t xml:space="preserve">Министерство здравоохранения  Сахалинской области 
</t>
  </si>
  <si>
    <t xml:space="preserve">Министерство социальной защиты  Сахалинской области  
</t>
  </si>
  <si>
    <t xml:space="preserve">Министерство строительства  Сахалинской области
</t>
  </si>
  <si>
    <t xml:space="preserve">Агентство газификации и развития инфраструктуры  Сахалинской области 
</t>
  </si>
  <si>
    <t xml:space="preserve">Министерство финансов Сахалинской области  
</t>
  </si>
  <si>
    <t xml:space="preserve">Агентство по развитию   Курильских островов  и инвестиционных программ    Сахалинской области
</t>
  </si>
  <si>
    <t xml:space="preserve">Министерство энергетики и жилищно-коммунального хозяйства Сахалинской области   
</t>
  </si>
  <si>
    <t>Агентство по труду Сахалинской области</t>
  </si>
  <si>
    <t>Агентство ветеринарии Сахалинской области</t>
  </si>
  <si>
    <t>*За счет округления возможны отклонения на 1-2 единицы с данными отчета Сахминфина</t>
  </si>
  <si>
    <t xml:space="preserve">Агентство записи актов гражданского состояния  Сахалинской области
</t>
  </si>
  <si>
    <t xml:space="preserve">Министерство сельского хозяйства, торговли и продовольствия  Сахалинской области 
</t>
  </si>
  <si>
    <t xml:space="preserve">Министерство экономического  развития Сахалинской области
  </t>
  </si>
  <si>
    <t>Приложение 2 к заключению КСП на отчет об исполнении областного бюджета за 2012 год</t>
  </si>
  <si>
    <t>Поступление доходов в областной бюджет за 2012 год по главным администраторам доходов</t>
  </si>
  <si>
    <t>031</t>
  </si>
  <si>
    <t>033</t>
  </si>
  <si>
    <t>Уполномоченный по правам человека в Сахалинской области</t>
  </si>
  <si>
    <t>Агентство молодежной политики Сахалинской области</t>
  </si>
  <si>
    <t>053</t>
  </si>
  <si>
    <t>187</t>
  </si>
  <si>
    <t>Федеральное агентство лесного хозяйства</t>
  </si>
  <si>
    <t>Министерство обороны РФ</t>
  </si>
  <si>
    <t>Министерство внутренних дел РФ</t>
  </si>
  <si>
    <t>Министерство юстиции РФ</t>
  </si>
  <si>
    <t>Департамент по управлению муниципальным имуществом г. Южно-Сахалинска</t>
  </si>
  <si>
    <t xml:space="preserve">Представительство Губернатора  и Правительства Сахалинской   области в г. Москве
</t>
  </si>
  <si>
    <t>х</t>
  </si>
  <si>
    <t xml:space="preserve">Управление делами Губернатора и Правительства   Сахалинской области     
</t>
  </si>
  <si>
    <t>Министерство спорта, туризма и молодежной политики Сахалинской области</t>
  </si>
  <si>
    <t>Министерство культуры Сахалинской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</si>
</sst>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[$-FC19]d\ mmmm\ yyyy\ &quot;г.&quot;"/>
    <numFmt numFmtId="166" formatCode="0000"/>
    <numFmt numFmtId="167" formatCode="000"/>
    <numFmt numFmtId="168" formatCode="0000000"/>
    <numFmt numFmtId="169" formatCode="#,##0.0000"/>
    <numFmt numFmtId="170" formatCode="#,##0.0000000000"/>
    <numFmt numFmtId="171" formatCode="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"/>
    <numFmt numFmtId="178" formatCode="0.000"/>
    <numFmt numFmtId="179" formatCode="0.0000"/>
    <numFmt numFmtId="180" formatCode="_-* #,##0.0_р_._-;\-* #,##0.0_р_._-;_-* &quot;-&quot;??_р_._-;_-@_-"/>
    <numFmt numFmtId="181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justify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horizontal="right" wrapText="1"/>
      <protection/>
    </xf>
    <xf numFmtId="3" fontId="3" fillId="0" borderId="0" xfId="0" applyNumberFormat="1" applyFont="1" applyFill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right" wrapText="1"/>
      <protection/>
    </xf>
    <xf numFmtId="175" fontId="4" fillId="0" borderId="10" xfId="0" applyNumberFormat="1" applyFont="1" applyFill="1" applyBorder="1" applyAlignment="1" applyProtection="1">
      <alignment horizontal="right" shrinkToFit="1"/>
      <protection/>
    </xf>
    <xf numFmtId="177" fontId="4" fillId="0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justify" wrapText="1"/>
      <protection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right" shrinkToFit="1"/>
      <protection/>
    </xf>
    <xf numFmtId="177" fontId="3" fillId="0" borderId="10" xfId="0" applyNumberFormat="1" applyFont="1" applyFill="1" applyBorder="1" applyAlignment="1" applyProtection="1">
      <alignment horizontal="right" shrinkToFi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right" shrinkToFit="1"/>
      <protection/>
    </xf>
    <xf numFmtId="3" fontId="5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8" fillId="33" borderId="0" xfId="0" applyNumberFormat="1" applyFont="1" applyFill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view="pageBreakPreview" zoomScaleSheetLayoutView="100" workbookViewId="0" topLeftCell="A32">
      <selection activeCell="A48" sqref="A48"/>
    </sheetView>
  </sheetViews>
  <sheetFormatPr defaultColWidth="9.00390625" defaultRowHeight="12.75"/>
  <cols>
    <col min="1" max="1" width="49.375" style="11" customWidth="1"/>
    <col min="2" max="2" width="5.75390625" style="8" customWidth="1"/>
    <col min="3" max="3" width="10.75390625" style="20" customWidth="1"/>
    <col min="4" max="4" width="11.25390625" style="1" customWidth="1"/>
    <col min="5" max="5" width="10.00390625" style="1" customWidth="1"/>
    <col min="6" max="6" width="6.625" style="1" customWidth="1"/>
    <col min="7" max="7" width="11.25390625" style="1" customWidth="1"/>
    <col min="8" max="16384" width="9.125" style="1" customWidth="1"/>
  </cols>
  <sheetData>
    <row r="1" spans="1:7" ht="32.25" customHeight="1">
      <c r="A1" s="33"/>
      <c r="B1" s="34"/>
      <c r="C1" s="41" t="s">
        <v>98</v>
      </c>
      <c r="D1" s="41"/>
      <c r="E1" s="41"/>
      <c r="F1" s="41"/>
      <c r="G1" s="13"/>
    </row>
    <row r="2" spans="1:7" s="36" customFormat="1" ht="15.75" customHeight="1">
      <c r="A2" s="42" t="s">
        <v>99</v>
      </c>
      <c r="B2" s="43"/>
      <c r="C2" s="43"/>
      <c r="D2" s="43"/>
      <c r="E2" s="43"/>
      <c r="F2" s="43"/>
      <c r="G2" s="35"/>
    </row>
    <row r="3" spans="1:7" ht="15.75" customHeight="1">
      <c r="A3" s="43"/>
      <c r="B3" s="43"/>
      <c r="C3" s="43"/>
      <c r="D3" s="43"/>
      <c r="E3" s="43"/>
      <c r="F3" s="43"/>
      <c r="G3" s="14"/>
    </row>
    <row r="4" spans="1:7" ht="45" customHeight="1" hidden="1">
      <c r="A4" s="43"/>
      <c r="B4" s="43"/>
      <c r="C4" s="43"/>
      <c r="D4" s="43"/>
      <c r="E4" s="43"/>
      <c r="F4" s="43"/>
      <c r="G4" s="14"/>
    </row>
    <row r="5" spans="1:7" ht="15.75" customHeight="1" hidden="1">
      <c r="A5" s="43"/>
      <c r="B5" s="43"/>
      <c r="C5" s="43"/>
      <c r="D5" s="43"/>
      <c r="E5" s="43"/>
      <c r="F5" s="43"/>
      <c r="G5" s="14"/>
    </row>
    <row r="6" spans="1:7" ht="15.75" customHeight="1" hidden="1">
      <c r="A6" s="43"/>
      <c r="B6" s="43"/>
      <c r="C6" s="43"/>
      <c r="D6" s="43"/>
      <c r="E6" s="43"/>
      <c r="F6" s="43"/>
      <c r="G6" s="14"/>
    </row>
    <row r="7" spans="1:7" s="3" customFormat="1" ht="15.75" hidden="1">
      <c r="A7" s="45" t="s">
        <v>21</v>
      </c>
      <c r="B7" s="45"/>
      <c r="C7" s="45"/>
      <c r="D7" s="45"/>
      <c r="E7" s="45"/>
      <c r="F7" s="45"/>
      <c r="G7" s="12"/>
    </row>
    <row r="8" spans="1:7" s="3" customFormat="1" ht="15.75" hidden="1">
      <c r="A8" s="45"/>
      <c r="B8" s="45"/>
      <c r="C8" s="45"/>
      <c r="D8" s="45"/>
      <c r="E8" s="45"/>
      <c r="F8" s="45"/>
      <c r="G8" s="12"/>
    </row>
    <row r="9" spans="1:7" s="3" customFormat="1" ht="15.75" hidden="1">
      <c r="A9" s="45"/>
      <c r="B9" s="45"/>
      <c r="C9" s="45"/>
      <c r="D9" s="45"/>
      <c r="E9" s="45"/>
      <c r="F9" s="45"/>
      <c r="G9" s="12"/>
    </row>
    <row r="10" spans="1:7" ht="15.75" hidden="1">
      <c r="A10" s="44"/>
      <c r="B10" s="44"/>
      <c r="C10" s="44"/>
      <c r="D10" s="44"/>
      <c r="E10" s="44"/>
      <c r="F10" s="44"/>
      <c r="G10" s="15"/>
    </row>
    <row r="11" spans="1:10" s="2" customFormat="1" ht="77.25" customHeight="1">
      <c r="A11" s="21" t="s">
        <v>62</v>
      </c>
      <c r="B11" s="22" t="s">
        <v>63</v>
      </c>
      <c r="C11" s="21" t="s">
        <v>68</v>
      </c>
      <c r="D11" s="23" t="s">
        <v>67</v>
      </c>
      <c r="E11" s="23" t="s">
        <v>36</v>
      </c>
      <c r="F11" s="23" t="s">
        <v>22</v>
      </c>
      <c r="G11" s="16"/>
      <c r="J11" s="2" t="s">
        <v>65</v>
      </c>
    </row>
    <row r="12" spans="1:7" ht="15.75">
      <c r="A12" s="4">
        <v>1</v>
      </c>
      <c r="B12" s="5" t="s">
        <v>23</v>
      </c>
      <c r="C12" s="30">
        <v>3</v>
      </c>
      <c r="D12" s="6">
        <v>4</v>
      </c>
      <c r="E12" s="6">
        <v>5</v>
      </c>
      <c r="F12" s="6">
        <v>6</v>
      </c>
      <c r="G12" s="17"/>
    </row>
    <row r="13" spans="1:7" ht="15.75">
      <c r="A13" s="24" t="s">
        <v>35</v>
      </c>
      <c r="B13" s="25" t="s">
        <v>0</v>
      </c>
      <c r="C13" s="26">
        <v>1124</v>
      </c>
      <c r="D13" s="26">
        <v>1021.2</v>
      </c>
      <c r="E13" s="26">
        <f>D13-C13</f>
        <v>-102.79999999999995</v>
      </c>
      <c r="F13" s="27">
        <f>D13*100/C13</f>
        <v>90.8540925266904</v>
      </c>
      <c r="G13" s="18"/>
    </row>
    <row r="14" spans="1:7" ht="19.5" customHeight="1">
      <c r="A14" s="24" t="s">
        <v>69</v>
      </c>
      <c r="B14" s="25" t="s">
        <v>70</v>
      </c>
      <c r="C14" s="26">
        <v>0</v>
      </c>
      <c r="D14" s="26">
        <v>0</v>
      </c>
      <c r="E14" s="26">
        <f aca="true" t="shared" si="0" ref="E14:E37">D14-C14</f>
        <v>0</v>
      </c>
      <c r="F14" s="27" t="s">
        <v>112</v>
      </c>
      <c r="G14" s="18"/>
    </row>
    <row r="15" spans="1:7" ht="17.25" customHeight="1">
      <c r="A15" s="28" t="s">
        <v>37</v>
      </c>
      <c r="B15" s="25" t="s">
        <v>1</v>
      </c>
      <c r="C15" s="26">
        <v>0</v>
      </c>
      <c r="D15" s="26">
        <v>0</v>
      </c>
      <c r="E15" s="26">
        <f t="shared" si="0"/>
        <v>0</v>
      </c>
      <c r="F15" s="27" t="s">
        <v>112</v>
      </c>
      <c r="G15" s="18"/>
    </row>
    <row r="16" spans="1:7" ht="31.5" customHeight="1">
      <c r="A16" s="28" t="s">
        <v>82</v>
      </c>
      <c r="B16" s="25" t="s">
        <v>2</v>
      </c>
      <c r="C16" s="26">
        <v>107260.1</v>
      </c>
      <c r="D16" s="26">
        <v>108504.5</v>
      </c>
      <c r="E16" s="26">
        <f t="shared" si="0"/>
        <v>1244.3999999999942</v>
      </c>
      <c r="F16" s="27">
        <f aca="true" t="shared" si="1" ref="F16:F64">D16*100/C16</f>
        <v>101.16017046413344</v>
      </c>
      <c r="G16" s="18"/>
    </row>
    <row r="17" spans="1:7" ht="30.75" customHeight="1">
      <c r="A17" s="28" t="s">
        <v>71</v>
      </c>
      <c r="B17" s="25" t="s">
        <v>72</v>
      </c>
      <c r="C17" s="26">
        <v>191</v>
      </c>
      <c r="D17" s="26">
        <v>191.9</v>
      </c>
      <c r="E17" s="26">
        <f t="shared" si="0"/>
        <v>0.9000000000000057</v>
      </c>
      <c r="F17" s="27">
        <f>D17*100/C17</f>
        <v>100.47120418848168</v>
      </c>
      <c r="G17" s="18"/>
    </row>
    <row r="18" spans="1:7" ht="30" customHeight="1">
      <c r="A18" s="28" t="s">
        <v>97</v>
      </c>
      <c r="B18" s="25" t="s">
        <v>3</v>
      </c>
      <c r="C18" s="26">
        <v>42957.1</v>
      </c>
      <c r="D18" s="26">
        <v>35637.2</v>
      </c>
      <c r="E18" s="26">
        <f t="shared" si="0"/>
        <v>-7319.9000000000015</v>
      </c>
      <c r="F18" s="27">
        <f t="shared" si="1"/>
        <v>82.95997634849651</v>
      </c>
      <c r="G18" s="18"/>
    </row>
    <row r="19" spans="1:7" ht="33" customHeight="1">
      <c r="A19" s="28" t="s">
        <v>96</v>
      </c>
      <c r="B19" s="25" t="s">
        <v>4</v>
      </c>
      <c r="C19" s="26">
        <v>62950</v>
      </c>
      <c r="D19" s="26">
        <v>60961.1</v>
      </c>
      <c r="E19" s="26">
        <f t="shared" si="0"/>
        <v>-1988.9000000000015</v>
      </c>
      <c r="F19" s="27">
        <f t="shared" si="1"/>
        <v>96.84050833995234</v>
      </c>
      <c r="G19" s="18"/>
    </row>
    <row r="20" spans="1:7" ht="31.5" customHeight="1">
      <c r="A20" s="28" t="s">
        <v>95</v>
      </c>
      <c r="B20" s="25" t="s">
        <v>5</v>
      </c>
      <c r="C20" s="26">
        <v>46261.6</v>
      </c>
      <c r="D20" s="26">
        <v>46244.6</v>
      </c>
      <c r="E20" s="26">
        <f t="shared" si="0"/>
        <v>-17</v>
      </c>
      <c r="F20" s="27">
        <f t="shared" si="1"/>
        <v>99.96325245992357</v>
      </c>
      <c r="G20" s="18"/>
    </row>
    <row r="21" spans="1:7" ht="35.25" customHeight="1">
      <c r="A21" s="28" t="s">
        <v>111</v>
      </c>
      <c r="B21" s="25" t="s">
        <v>6</v>
      </c>
      <c r="C21" s="26">
        <v>0</v>
      </c>
      <c r="D21" s="26">
        <v>0</v>
      </c>
      <c r="E21" s="26">
        <f t="shared" si="0"/>
        <v>0</v>
      </c>
      <c r="F21" s="27" t="s">
        <v>112</v>
      </c>
      <c r="G21" s="18"/>
    </row>
    <row r="22" spans="1:7" ht="33" customHeight="1">
      <c r="A22" s="28" t="s">
        <v>83</v>
      </c>
      <c r="B22" s="25" t="s">
        <v>7</v>
      </c>
      <c r="C22" s="26">
        <v>19405.1</v>
      </c>
      <c r="D22" s="26">
        <v>19478</v>
      </c>
      <c r="E22" s="26">
        <f t="shared" si="0"/>
        <v>72.90000000000146</v>
      </c>
      <c r="F22" s="27">
        <f t="shared" si="1"/>
        <v>100.37567443610186</v>
      </c>
      <c r="G22" s="18"/>
    </row>
    <row r="23" spans="1:7" ht="30" customHeight="1">
      <c r="A23" s="28" t="s">
        <v>84</v>
      </c>
      <c r="B23" s="25" t="s">
        <v>8</v>
      </c>
      <c r="C23" s="26">
        <v>290873.6</v>
      </c>
      <c r="D23" s="26">
        <v>334613.2</v>
      </c>
      <c r="E23" s="26">
        <f t="shared" si="0"/>
        <v>43739.600000000035</v>
      </c>
      <c r="F23" s="27">
        <f t="shared" si="1"/>
        <v>115.03732205329051</v>
      </c>
      <c r="G23" s="18"/>
    </row>
    <row r="24" spans="1:7" ht="33" customHeight="1">
      <c r="A24" s="28" t="s">
        <v>85</v>
      </c>
      <c r="B24" s="25" t="s">
        <v>9</v>
      </c>
      <c r="C24" s="26">
        <v>558383.6</v>
      </c>
      <c r="D24" s="26">
        <v>761910.2</v>
      </c>
      <c r="E24" s="26">
        <f t="shared" si="0"/>
        <v>203526.59999999998</v>
      </c>
      <c r="F24" s="27">
        <f t="shared" si="1"/>
        <v>136.44924385315042</v>
      </c>
      <c r="G24" s="18"/>
    </row>
    <row r="25" spans="1:7" ht="31.5" customHeight="1">
      <c r="A25" s="28" t="s">
        <v>86</v>
      </c>
      <c r="B25" s="25" t="s">
        <v>10</v>
      </c>
      <c r="C25" s="26">
        <v>785102.2</v>
      </c>
      <c r="D25" s="26">
        <v>668893.4</v>
      </c>
      <c r="E25" s="26">
        <f t="shared" si="0"/>
        <v>-116208.79999999993</v>
      </c>
      <c r="F25" s="27">
        <f t="shared" si="1"/>
        <v>85.19825826497494</v>
      </c>
      <c r="G25" s="18"/>
    </row>
    <row r="26" spans="1:7" ht="32.25" customHeight="1">
      <c r="A26" s="28" t="s">
        <v>87</v>
      </c>
      <c r="B26" s="25" t="s">
        <v>11</v>
      </c>
      <c r="C26" s="26">
        <v>226346.4</v>
      </c>
      <c r="D26" s="26">
        <v>242146.1</v>
      </c>
      <c r="E26" s="26">
        <f t="shared" si="0"/>
        <v>15799.700000000012</v>
      </c>
      <c r="F26" s="27">
        <f t="shared" si="1"/>
        <v>106.98031866201539</v>
      </c>
      <c r="G26" s="18"/>
    </row>
    <row r="27" spans="1:7" ht="30.75" customHeight="1">
      <c r="A27" s="29" t="s">
        <v>88</v>
      </c>
      <c r="B27" s="25" t="s">
        <v>12</v>
      </c>
      <c r="C27" s="26">
        <v>184</v>
      </c>
      <c r="D27" s="26">
        <v>237.6</v>
      </c>
      <c r="E27" s="26">
        <f t="shared" si="0"/>
        <v>53.599999999999994</v>
      </c>
      <c r="F27" s="27">
        <f t="shared" si="1"/>
        <v>129.1304347826087</v>
      </c>
      <c r="G27" s="19"/>
    </row>
    <row r="28" spans="1:7" ht="19.5" customHeight="1">
      <c r="A28" s="28" t="s">
        <v>89</v>
      </c>
      <c r="B28" s="25" t="s">
        <v>13</v>
      </c>
      <c r="C28" s="26">
        <v>576741.1</v>
      </c>
      <c r="D28" s="26">
        <v>566941.2</v>
      </c>
      <c r="E28" s="26">
        <f t="shared" si="0"/>
        <v>-9799.900000000023</v>
      </c>
      <c r="F28" s="27">
        <f t="shared" si="1"/>
        <v>98.3008146983109</v>
      </c>
      <c r="G28" s="18"/>
    </row>
    <row r="29" spans="1:7" ht="48" customHeight="1">
      <c r="A29" s="28" t="s">
        <v>90</v>
      </c>
      <c r="B29" s="25" t="s">
        <v>27</v>
      </c>
      <c r="C29" s="26">
        <v>1314457</v>
      </c>
      <c r="D29" s="26">
        <v>1318823.3</v>
      </c>
      <c r="E29" s="26">
        <f t="shared" si="0"/>
        <v>4366.300000000047</v>
      </c>
      <c r="F29" s="27">
        <f t="shared" si="1"/>
        <v>100.33217518716854</v>
      </c>
      <c r="G29" s="19"/>
    </row>
    <row r="30" spans="1:7" ht="32.25" customHeight="1">
      <c r="A30" s="28" t="s">
        <v>91</v>
      </c>
      <c r="B30" s="25" t="s">
        <v>14</v>
      </c>
      <c r="C30" s="26">
        <v>1568902.8</v>
      </c>
      <c r="D30" s="26">
        <v>1593127.9</v>
      </c>
      <c r="E30" s="26">
        <f t="shared" si="0"/>
        <v>24225.09999999986</v>
      </c>
      <c r="F30" s="27">
        <f t="shared" si="1"/>
        <v>101.5440790850778</v>
      </c>
      <c r="G30" s="18"/>
    </row>
    <row r="31" spans="1:7" ht="32.25" customHeight="1">
      <c r="A31" s="28" t="s">
        <v>73</v>
      </c>
      <c r="B31" s="25" t="s">
        <v>74</v>
      </c>
      <c r="C31" s="26">
        <v>1114</v>
      </c>
      <c r="D31" s="26">
        <v>1179.2</v>
      </c>
      <c r="E31" s="26">
        <f t="shared" si="0"/>
        <v>65.20000000000005</v>
      </c>
      <c r="F31" s="27">
        <f t="shared" si="1"/>
        <v>105.8527827648115</v>
      </c>
      <c r="G31" s="18"/>
    </row>
    <row r="32" spans="1:7" ht="30.75" customHeight="1">
      <c r="A32" s="28" t="s">
        <v>43</v>
      </c>
      <c r="B32" s="25" t="s">
        <v>44</v>
      </c>
      <c r="C32" s="26">
        <v>16414172</v>
      </c>
      <c r="D32" s="26">
        <v>18036899.7</v>
      </c>
      <c r="E32" s="26">
        <f t="shared" si="0"/>
        <v>1622727.6999999993</v>
      </c>
      <c r="F32" s="27">
        <f t="shared" si="1"/>
        <v>109.88613802755326</v>
      </c>
      <c r="G32" s="18"/>
    </row>
    <row r="33" spans="1:7" ht="33" customHeight="1">
      <c r="A33" s="28" t="s">
        <v>113</v>
      </c>
      <c r="B33" s="25" t="s">
        <v>38</v>
      </c>
      <c r="C33" s="26">
        <v>7918.5</v>
      </c>
      <c r="D33" s="26">
        <v>27364.5</v>
      </c>
      <c r="E33" s="26">
        <f t="shared" si="0"/>
        <v>19446</v>
      </c>
      <c r="F33" s="27">
        <f t="shared" si="1"/>
        <v>345.57681379049063</v>
      </c>
      <c r="G33" s="18"/>
    </row>
    <row r="34" spans="1:7" ht="18.75" customHeight="1">
      <c r="A34" s="24" t="s">
        <v>34</v>
      </c>
      <c r="B34" s="25" t="s">
        <v>15</v>
      </c>
      <c r="C34" s="26">
        <v>0</v>
      </c>
      <c r="D34" s="26">
        <v>2.5</v>
      </c>
      <c r="E34" s="26">
        <f t="shared" si="0"/>
        <v>2.5</v>
      </c>
      <c r="F34" s="27" t="s">
        <v>112</v>
      </c>
      <c r="G34" s="18"/>
    </row>
    <row r="35" spans="1:7" ht="31.5">
      <c r="A35" s="24" t="s">
        <v>28</v>
      </c>
      <c r="B35" s="25" t="s">
        <v>16</v>
      </c>
      <c r="C35" s="26">
        <v>2012</v>
      </c>
      <c r="D35" s="26">
        <v>2669.2</v>
      </c>
      <c r="E35" s="26">
        <f t="shared" si="0"/>
        <v>657.1999999999998</v>
      </c>
      <c r="F35" s="27">
        <f t="shared" si="1"/>
        <v>132.66401590457255</v>
      </c>
      <c r="G35" s="18"/>
    </row>
    <row r="36" spans="1:7" ht="18" customHeight="1">
      <c r="A36" s="28" t="s">
        <v>92</v>
      </c>
      <c r="B36" s="25" t="s">
        <v>25</v>
      </c>
      <c r="C36" s="26">
        <v>0</v>
      </c>
      <c r="D36" s="26">
        <v>0</v>
      </c>
      <c r="E36" s="26">
        <f t="shared" si="0"/>
        <v>0</v>
      </c>
      <c r="F36" s="27" t="s">
        <v>112</v>
      </c>
      <c r="G36" s="19"/>
    </row>
    <row r="37" spans="1:7" ht="18" customHeight="1">
      <c r="A37" s="28" t="s">
        <v>93</v>
      </c>
      <c r="B37" s="25" t="s">
        <v>75</v>
      </c>
      <c r="C37" s="26">
        <v>307.1</v>
      </c>
      <c r="D37" s="26">
        <v>347.3</v>
      </c>
      <c r="E37" s="26">
        <f t="shared" si="0"/>
        <v>40.19999999999999</v>
      </c>
      <c r="F37" s="27">
        <f t="shared" si="1"/>
        <v>113.0901986323673</v>
      </c>
      <c r="G37" s="19"/>
    </row>
    <row r="38" spans="1:7" ht="32.25" customHeight="1">
      <c r="A38" s="29" t="s">
        <v>39</v>
      </c>
      <c r="B38" s="25" t="s">
        <v>26</v>
      </c>
      <c r="C38" s="26">
        <v>143656.7</v>
      </c>
      <c r="D38" s="26">
        <v>141316.7</v>
      </c>
      <c r="E38" s="26">
        <f aca="true" t="shared" si="2" ref="E38:E63">D38-C38</f>
        <v>-2340</v>
      </c>
      <c r="F38" s="27">
        <f t="shared" si="1"/>
        <v>98.3711166969588</v>
      </c>
      <c r="G38" s="19"/>
    </row>
    <row r="39" spans="1:7" ht="32.25" customHeight="1">
      <c r="A39" s="29" t="s">
        <v>76</v>
      </c>
      <c r="B39" s="25" t="s">
        <v>77</v>
      </c>
      <c r="C39" s="26">
        <v>271534.7</v>
      </c>
      <c r="D39" s="26">
        <v>339226.1</v>
      </c>
      <c r="E39" s="26">
        <f t="shared" si="2"/>
        <v>67691.39999999997</v>
      </c>
      <c r="F39" s="27">
        <f t="shared" si="1"/>
        <v>124.92918952899942</v>
      </c>
      <c r="G39" s="19"/>
    </row>
    <row r="40" spans="1:7" ht="31.5" customHeight="1">
      <c r="A40" s="29" t="s">
        <v>102</v>
      </c>
      <c r="B40" s="25" t="s">
        <v>100</v>
      </c>
      <c r="C40" s="26">
        <v>0</v>
      </c>
      <c r="D40" s="26">
        <v>0</v>
      </c>
      <c r="E40" s="26">
        <f t="shared" si="2"/>
        <v>0</v>
      </c>
      <c r="F40" s="27" t="s">
        <v>112</v>
      </c>
      <c r="G40" s="19"/>
    </row>
    <row r="41" spans="1:7" ht="31.5" customHeight="1">
      <c r="A41" s="29" t="s">
        <v>41</v>
      </c>
      <c r="B41" s="25" t="s">
        <v>40</v>
      </c>
      <c r="C41" s="26">
        <v>0</v>
      </c>
      <c r="D41" s="26">
        <v>0</v>
      </c>
      <c r="E41" s="26">
        <f t="shared" si="2"/>
        <v>0</v>
      </c>
      <c r="F41" s="27" t="s">
        <v>112</v>
      </c>
      <c r="G41" s="19"/>
    </row>
    <row r="42" spans="1:7" ht="31.5" customHeight="1">
      <c r="A42" s="29" t="s">
        <v>103</v>
      </c>
      <c r="B42" s="25" t="s">
        <v>101</v>
      </c>
      <c r="C42" s="26">
        <v>0</v>
      </c>
      <c r="D42" s="26">
        <v>0</v>
      </c>
      <c r="E42" s="26">
        <f t="shared" si="2"/>
        <v>0</v>
      </c>
      <c r="F42" s="27" t="s">
        <v>112</v>
      </c>
      <c r="G42" s="19"/>
    </row>
    <row r="43" spans="1:7" ht="23.25" customHeight="1">
      <c r="A43" s="29" t="s">
        <v>78</v>
      </c>
      <c r="B43" s="25" t="s">
        <v>79</v>
      </c>
      <c r="C43" s="26">
        <v>136.9</v>
      </c>
      <c r="D43" s="26">
        <v>158.8</v>
      </c>
      <c r="E43" s="26">
        <f t="shared" si="2"/>
        <v>21.900000000000006</v>
      </c>
      <c r="F43" s="27">
        <f t="shared" si="1"/>
        <v>115.99707815924033</v>
      </c>
      <c r="G43" s="19"/>
    </row>
    <row r="44" spans="1:7" ht="45" customHeight="1">
      <c r="A44" s="24" t="s">
        <v>29</v>
      </c>
      <c r="B44" s="25" t="s">
        <v>30</v>
      </c>
      <c r="C44" s="26">
        <v>5774</v>
      </c>
      <c r="D44" s="26">
        <v>5922.4</v>
      </c>
      <c r="E44" s="26">
        <f t="shared" si="2"/>
        <v>148.39999999999964</v>
      </c>
      <c r="F44" s="27">
        <f t="shared" si="1"/>
        <v>102.5701420159335</v>
      </c>
      <c r="G44" s="18"/>
    </row>
    <row r="45" spans="1:7" ht="32.25" customHeight="1">
      <c r="A45" s="29" t="s">
        <v>80</v>
      </c>
      <c r="B45" s="25" t="s">
        <v>31</v>
      </c>
      <c r="C45" s="26">
        <v>2337055.4</v>
      </c>
      <c r="D45" s="26">
        <v>2346669.5</v>
      </c>
      <c r="E45" s="26">
        <f t="shared" si="2"/>
        <v>9614.100000000093</v>
      </c>
      <c r="F45" s="27">
        <f t="shared" si="1"/>
        <v>100.41137664087896</v>
      </c>
      <c r="G45" s="18"/>
    </row>
    <row r="46" spans="1:7" ht="32.25" customHeight="1">
      <c r="A46" s="29" t="s">
        <v>114</v>
      </c>
      <c r="B46" s="25" t="s">
        <v>32</v>
      </c>
      <c r="C46" s="26">
        <v>12866.1</v>
      </c>
      <c r="D46" s="26">
        <v>17881.5</v>
      </c>
      <c r="E46" s="26">
        <f t="shared" si="2"/>
        <v>5015.4</v>
      </c>
      <c r="F46" s="27">
        <f t="shared" si="1"/>
        <v>138.981509548348</v>
      </c>
      <c r="G46" s="18"/>
    </row>
    <row r="47" spans="1:7" ht="18.75" customHeight="1">
      <c r="A47" s="28" t="s">
        <v>115</v>
      </c>
      <c r="B47" s="25" t="s">
        <v>17</v>
      </c>
      <c r="C47" s="26">
        <v>7707.3</v>
      </c>
      <c r="D47" s="26">
        <v>17546.8</v>
      </c>
      <c r="E47" s="26">
        <f t="shared" si="2"/>
        <v>9839.5</v>
      </c>
      <c r="F47" s="27">
        <f t="shared" si="1"/>
        <v>227.66468153568695</v>
      </c>
      <c r="G47" s="18"/>
    </row>
    <row r="48" spans="1:7" ht="31.5">
      <c r="A48" s="24" t="s">
        <v>20</v>
      </c>
      <c r="B48" s="25" t="s">
        <v>18</v>
      </c>
      <c r="C48" s="26">
        <v>0</v>
      </c>
      <c r="D48" s="26">
        <v>0</v>
      </c>
      <c r="E48" s="26">
        <f t="shared" si="2"/>
        <v>0</v>
      </c>
      <c r="F48" s="40" t="s">
        <v>112</v>
      </c>
      <c r="G48" s="18"/>
    </row>
    <row r="49" spans="1:7" ht="30.75" customHeight="1">
      <c r="A49" s="28" t="s">
        <v>42</v>
      </c>
      <c r="B49" s="25" t="s">
        <v>19</v>
      </c>
      <c r="C49" s="26">
        <v>231</v>
      </c>
      <c r="D49" s="26">
        <v>231.1</v>
      </c>
      <c r="E49" s="26">
        <f t="shared" si="2"/>
        <v>0.09999999999999432</v>
      </c>
      <c r="F49" s="27">
        <f t="shared" si="1"/>
        <v>100.04329004329004</v>
      </c>
      <c r="G49" s="18"/>
    </row>
    <row r="50" spans="1:12" ht="31.5">
      <c r="A50" s="28" t="s">
        <v>45</v>
      </c>
      <c r="B50" s="25" t="s">
        <v>46</v>
      </c>
      <c r="C50" s="26">
        <v>44000</v>
      </c>
      <c r="D50" s="26">
        <v>42595.3</v>
      </c>
      <c r="E50" s="26">
        <f t="shared" si="2"/>
        <v>-1404.699999999997</v>
      </c>
      <c r="F50" s="27">
        <f t="shared" si="1"/>
        <v>96.8075</v>
      </c>
      <c r="G50" s="18"/>
      <c r="K50" s="36"/>
      <c r="L50" s="36"/>
    </row>
    <row r="51" spans="1:12" ht="15.75">
      <c r="A51" s="28" t="s">
        <v>106</v>
      </c>
      <c r="B51" s="25" t="s">
        <v>104</v>
      </c>
      <c r="C51" s="26">
        <v>0</v>
      </c>
      <c r="D51" s="26">
        <v>14.5</v>
      </c>
      <c r="E51" s="26">
        <f t="shared" si="2"/>
        <v>14.5</v>
      </c>
      <c r="F51" s="27" t="s">
        <v>112</v>
      </c>
      <c r="G51" s="18"/>
      <c r="K51" s="46"/>
      <c r="L51" s="46"/>
    </row>
    <row r="52" spans="1:12" ht="46.5" customHeight="1">
      <c r="A52" s="28" t="s">
        <v>47</v>
      </c>
      <c r="B52" s="25" t="s">
        <v>48</v>
      </c>
      <c r="C52" s="26">
        <v>138</v>
      </c>
      <c r="D52" s="26">
        <v>148</v>
      </c>
      <c r="E52" s="26">
        <f t="shared" si="2"/>
        <v>10</v>
      </c>
      <c r="F52" s="27">
        <f t="shared" si="1"/>
        <v>107.2463768115942</v>
      </c>
      <c r="G52" s="18"/>
      <c r="K52" s="36"/>
      <c r="L52" s="36"/>
    </row>
    <row r="53" spans="1:7" ht="18.75" customHeight="1">
      <c r="A53" s="28" t="s">
        <v>49</v>
      </c>
      <c r="B53" s="25" t="s">
        <v>50</v>
      </c>
      <c r="C53" s="26">
        <v>990217</v>
      </c>
      <c r="D53" s="26">
        <v>909190.3</v>
      </c>
      <c r="E53" s="26">
        <f t="shared" si="2"/>
        <v>-81026.69999999995</v>
      </c>
      <c r="F53" s="27">
        <f t="shared" si="1"/>
        <v>91.81727843492891</v>
      </c>
      <c r="G53" s="18"/>
    </row>
    <row r="54" spans="1:7" ht="19.5" customHeight="1">
      <c r="A54" s="28" t="s">
        <v>51</v>
      </c>
      <c r="B54" s="25" t="s">
        <v>52</v>
      </c>
      <c r="C54" s="26">
        <v>785</v>
      </c>
      <c r="D54" s="26">
        <v>685.5</v>
      </c>
      <c r="E54" s="26">
        <f t="shared" si="2"/>
        <v>-99.5</v>
      </c>
      <c r="F54" s="27">
        <f t="shared" si="1"/>
        <v>87.32484076433121</v>
      </c>
      <c r="G54" s="18"/>
    </row>
    <row r="55" spans="1:7" ht="45" customHeight="1">
      <c r="A55" s="24" t="s">
        <v>81</v>
      </c>
      <c r="B55" s="25" t="s">
        <v>24</v>
      </c>
      <c r="C55" s="26">
        <v>10000</v>
      </c>
      <c r="D55" s="26">
        <v>11213</v>
      </c>
      <c r="E55" s="26">
        <f t="shared" si="2"/>
        <v>1213</v>
      </c>
      <c r="F55" s="27">
        <f t="shared" si="1"/>
        <v>112.13</v>
      </c>
      <c r="G55" s="19"/>
    </row>
    <row r="56" spans="1:7" ht="18.75" customHeight="1">
      <c r="A56" s="24" t="s">
        <v>53</v>
      </c>
      <c r="B56" s="25" t="s">
        <v>54</v>
      </c>
      <c r="C56" s="26">
        <v>38999399</v>
      </c>
      <c r="D56" s="26">
        <v>41517417.8</v>
      </c>
      <c r="E56" s="26">
        <f t="shared" si="2"/>
        <v>2518018.799999997</v>
      </c>
      <c r="F56" s="27">
        <f t="shared" si="1"/>
        <v>106.45655795875213</v>
      </c>
      <c r="G56" s="19"/>
    </row>
    <row r="57" spans="1:7" ht="18.75" customHeight="1">
      <c r="A57" s="24" t="s">
        <v>107</v>
      </c>
      <c r="B57" s="25" t="s">
        <v>105</v>
      </c>
      <c r="C57" s="26">
        <v>0</v>
      </c>
      <c r="D57" s="26">
        <v>5</v>
      </c>
      <c r="E57" s="26">
        <f t="shared" si="2"/>
        <v>5</v>
      </c>
      <c r="F57" s="27" t="s">
        <v>112</v>
      </c>
      <c r="G57" s="19"/>
    </row>
    <row r="58" spans="1:7" ht="15.75">
      <c r="A58" s="24" t="s">
        <v>108</v>
      </c>
      <c r="B58" s="25" t="s">
        <v>33</v>
      </c>
      <c r="C58" s="26">
        <v>60701</v>
      </c>
      <c r="D58" s="26">
        <v>58062.3</v>
      </c>
      <c r="E58" s="26">
        <f t="shared" si="2"/>
        <v>-2638.699999999997</v>
      </c>
      <c r="F58" s="27">
        <f t="shared" si="1"/>
        <v>95.65295464654619</v>
      </c>
      <c r="G58" s="18"/>
    </row>
    <row r="59" spans="1:7" ht="19.5" customHeight="1">
      <c r="A59" s="24" t="s">
        <v>109</v>
      </c>
      <c r="B59" s="25" t="s">
        <v>55</v>
      </c>
      <c r="C59" s="26">
        <v>266</v>
      </c>
      <c r="D59" s="26">
        <v>267.6</v>
      </c>
      <c r="E59" s="26">
        <f t="shared" si="2"/>
        <v>1.6000000000000227</v>
      </c>
      <c r="F59" s="27">
        <f t="shared" si="1"/>
        <v>100.60150375939851</v>
      </c>
      <c r="G59" s="18"/>
    </row>
    <row r="60" spans="1:7" ht="16.5" customHeight="1">
      <c r="A60" s="24" t="s">
        <v>60</v>
      </c>
      <c r="B60" s="25" t="s">
        <v>61</v>
      </c>
      <c r="C60" s="26">
        <v>578</v>
      </c>
      <c r="D60" s="26">
        <v>637.2</v>
      </c>
      <c r="E60" s="26">
        <f t="shared" si="2"/>
        <v>59.200000000000045</v>
      </c>
      <c r="F60" s="27">
        <f t="shared" si="1"/>
        <v>110.24221453287198</v>
      </c>
      <c r="G60" s="18"/>
    </row>
    <row r="61" spans="1:7" ht="30" customHeight="1">
      <c r="A61" s="24" t="s">
        <v>56</v>
      </c>
      <c r="B61" s="25" t="s">
        <v>57</v>
      </c>
      <c r="C61" s="26">
        <v>94</v>
      </c>
      <c r="D61" s="26">
        <v>94.2</v>
      </c>
      <c r="E61" s="26">
        <f t="shared" si="2"/>
        <v>0.20000000000000284</v>
      </c>
      <c r="F61" s="27">
        <f t="shared" si="1"/>
        <v>100.2127659574468</v>
      </c>
      <c r="G61" s="18"/>
    </row>
    <row r="62" spans="1:7" ht="30" customHeight="1">
      <c r="A62" s="24" t="s">
        <v>110</v>
      </c>
      <c r="B62" s="25" t="s">
        <v>57</v>
      </c>
      <c r="C62" s="26">
        <v>7372</v>
      </c>
      <c r="D62" s="26">
        <v>8630.3</v>
      </c>
      <c r="E62" s="26">
        <f t="shared" si="2"/>
        <v>1258.2999999999993</v>
      </c>
      <c r="F62" s="27">
        <f t="shared" si="1"/>
        <v>117.06863809007052</v>
      </c>
      <c r="G62" s="18"/>
    </row>
    <row r="63" spans="1:7" ht="30" customHeight="1">
      <c r="A63" s="24" t="s">
        <v>58</v>
      </c>
      <c r="B63" s="25" t="s">
        <v>59</v>
      </c>
      <c r="C63" s="26">
        <v>127254</v>
      </c>
      <c r="D63" s="26">
        <v>140885.2</v>
      </c>
      <c r="E63" s="26">
        <f t="shared" si="2"/>
        <v>13631.200000000012</v>
      </c>
      <c r="F63" s="27">
        <f t="shared" si="1"/>
        <v>110.71180473698274</v>
      </c>
      <c r="G63" s="18"/>
    </row>
    <row r="64" spans="1:7" ht="15.75">
      <c r="A64" s="39" t="s">
        <v>64</v>
      </c>
      <c r="B64" s="25"/>
      <c r="C64" s="37">
        <f>SUM(C13:C63)</f>
        <v>65046429.3</v>
      </c>
      <c r="D64" s="37">
        <f>SUM(D13:D63)</f>
        <v>69385992.89999999</v>
      </c>
      <c r="E64" s="37">
        <f>D64-C64</f>
        <v>4339563.599999994</v>
      </c>
      <c r="F64" s="38">
        <f t="shared" si="1"/>
        <v>106.67148627019253</v>
      </c>
      <c r="G64" s="18"/>
    </row>
    <row r="65" spans="1:7" ht="12.75">
      <c r="A65" s="7" t="s">
        <v>94</v>
      </c>
      <c r="D65" s="9"/>
      <c r="E65" s="9"/>
      <c r="F65" s="9"/>
      <c r="G65" s="9"/>
    </row>
    <row r="66" spans="1:7" ht="12.75">
      <c r="A66" s="7"/>
      <c r="C66" s="31"/>
      <c r="D66" s="9"/>
      <c r="E66" s="9"/>
      <c r="F66" s="9"/>
      <c r="G66" s="9"/>
    </row>
    <row r="67" spans="1:3" ht="12.75">
      <c r="A67" s="7"/>
      <c r="C67" s="31"/>
    </row>
    <row r="68" spans="1:7" ht="12.75">
      <c r="A68" s="7"/>
      <c r="C68" s="32"/>
      <c r="D68" s="9"/>
      <c r="E68" s="9"/>
      <c r="F68" s="9" t="s">
        <v>66</v>
      </c>
      <c r="G68" s="9"/>
    </row>
    <row r="69" spans="1:7" ht="12.75">
      <c r="A69" s="7"/>
      <c r="D69" s="9"/>
      <c r="E69" s="9"/>
      <c r="F69" s="9"/>
      <c r="G69" s="9"/>
    </row>
    <row r="70" spans="1:7" ht="12.75">
      <c r="A70" s="7"/>
      <c r="D70" s="10"/>
      <c r="E70" s="10"/>
      <c r="F70" s="10"/>
      <c r="G70" s="10"/>
    </row>
    <row r="71" ht="12.75">
      <c r="A71" s="7"/>
    </row>
    <row r="72" spans="1:7" ht="12.75">
      <c r="A72" s="7"/>
      <c r="D72" s="9"/>
      <c r="E72" s="9"/>
      <c r="F72" s="9"/>
      <c r="G72" s="9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</sheetData>
  <sheetProtection/>
  <mergeCells count="5">
    <mergeCell ref="C1:F1"/>
    <mergeCell ref="A2:F6"/>
    <mergeCell ref="A10:F10"/>
    <mergeCell ref="A7:F9"/>
    <mergeCell ref="K51:L51"/>
  </mergeCells>
  <printOptions/>
  <pageMargins left="0.5905511811023623" right="0.3937007874015748" top="0.3937007874015748" bottom="0.1968503937007874" header="0.31496062992125984" footer="0.31496062992125984"/>
  <pageSetup firstPageNumber="1" useFirstPageNumber="1" fitToHeight="0" horizontalDpi="600" verticalDpi="600" orientation="portrait" paperSize="9" scale="98" r:id="rId1"/>
  <headerFooter alignWithMargins="0">
    <oddFooter>&amp;R&amp;P</oddFooter>
  </headerFooter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servaliv</dc:creator>
  <cp:keywords/>
  <dc:description/>
  <cp:lastModifiedBy>Гвак Елена Михайловна</cp:lastModifiedBy>
  <cp:lastPrinted>2012-03-27T04:34:28Z</cp:lastPrinted>
  <dcterms:created xsi:type="dcterms:W3CDTF">2005-02-12T08:35:53Z</dcterms:created>
  <dcterms:modified xsi:type="dcterms:W3CDTF">2013-06-26T23:33:18Z</dcterms:modified>
  <cp:category/>
  <cp:version/>
  <cp:contentType/>
  <cp:contentStatus/>
</cp:coreProperties>
</file>